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fujifurukawao365-my.sharepoint.com/personal/tosaka-kenji_ffec_co_jp/Documents/ドキュメント/00計装工業会）基幹技能者委員会/会議資料2025年度/20260209第12回委員会/"/>
    </mc:Choice>
  </mc:AlternateContent>
  <xr:revisionPtr revIDLastSave="43" documentId="8_{3BB5A51E-2014-44CA-942F-132BCF8F4FAD}" xr6:coauthVersionLast="47" xr6:coauthVersionMax="47" xr10:uidLastSave="{D0264606-B50C-464E-A78E-D92011AC780A}"/>
  <bookViews>
    <workbookView xWindow="-110" yWindow="-110" windowWidth="19420" windowHeight="11500" xr2:uid="{C81A79AE-FDC5-4C95-B97F-7AB2F7988EB7}"/>
  </bookViews>
  <sheets>
    <sheet name="再受験願書(再受験願書 書式1)" sheetId="1" r:id="rId1"/>
    <sheet name="認定試験結果通知書(再受験願書 書式2)" sheetId="7" r:id="rId2"/>
    <sheet name="再受験料(受講料)払込証明(再受験願書 書式3)" sheetId="8" r:id="rId3"/>
    <sheet name="日本計装工業会用" sheetId="9" state="hidden" r:id="rId4"/>
  </sheets>
  <externalReferences>
    <externalReference r:id="rId5"/>
  </externalReferences>
  <definedNames>
    <definedName name="End" localSheetId="3">'[1]実務経験証明書(第1号様式)'!$AJ$25:$AJ$99</definedName>
    <definedName name="End">#REF!</definedName>
    <definedName name="_xlnm.Print_Area" localSheetId="0">'再受験願書(再受験願書 書式1)'!$B$1:$AB$32</definedName>
    <definedName name="_xlnm.Print_Area" localSheetId="2">'再受験料(受講料)払込証明(再受験願書 書式3)'!$B$1:$M$41</definedName>
    <definedName name="_xlnm.Print_Area" localSheetId="3">日本計装工業会用!$B$1:$AB$46</definedName>
    <definedName name="_xlnm.Print_Area" localSheetId="1">'認定試験結果通知書(再受験願書 書式2)'!$B$1:$B$41</definedName>
    <definedName name="Start" localSheetId="3">'[1]実務経験証明書(第1号様式)'!$AI$25:$AI$99</definedName>
    <definedName name="Start">#REF!</definedName>
    <definedName name="SU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9" l="1"/>
  <c r="D19" i="9"/>
  <c r="D23" i="9"/>
  <c r="AX13" i="9" s="1"/>
  <c r="D22" i="9"/>
  <c r="R22" i="9"/>
  <c r="F21" i="9"/>
  <c r="R20" i="9"/>
  <c r="R19" i="9"/>
  <c r="AZ13" i="9" s="1"/>
  <c r="R18" i="9"/>
  <c r="D18" i="9"/>
  <c r="R16" i="9"/>
  <c r="D16" i="9"/>
  <c r="AV13" i="9" s="1"/>
  <c r="F15" i="9"/>
  <c r="AU13" i="9" s="1"/>
  <c r="F14" i="9"/>
  <c r="AS13" i="9" s="1"/>
  <c r="R14" i="9"/>
  <c r="AT13" i="9" s="1"/>
  <c r="W13" i="9"/>
  <c r="AR13" i="9" s="1"/>
  <c r="U13" i="9"/>
  <c r="AQ13" i="9" s="1"/>
  <c r="R13" i="9"/>
  <c r="AP13" i="9" s="1"/>
  <c r="R12" i="9"/>
  <c r="AO13" i="9" s="1"/>
  <c r="D13" i="9"/>
  <c r="D12" i="9"/>
  <c r="U9" i="1"/>
  <c r="U8" i="1"/>
  <c r="U7" i="1"/>
  <c r="AJ13" i="9"/>
  <c r="AI13" i="9"/>
  <c r="V42" i="9" l="1"/>
  <c r="H42" i="9"/>
  <c r="H41" i="9"/>
  <c r="H40" i="9"/>
  <c r="H39" i="9"/>
  <c r="H38" i="9"/>
  <c r="H37" i="9"/>
  <c r="H35" i="9"/>
  <c r="H34" i="9"/>
  <c r="H33" i="9"/>
  <c r="H32" i="9"/>
  <c r="H30" i="9"/>
  <c r="H29" i="9"/>
  <c r="H28" i="9"/>
  <c r="E25" i="9"/>
  <c r="E24" i="9"/>
  <c r="AY13" i="9"/>
  <c r="AW13" i="9"/>
  <c r="I8" i="9"/>
  <c r="I5" i="9"/>
  <c r="AN13" i="9"/>
  <c r="F3" i="9"/>
  <c r="Y6" i="9" s="1"/>
  <c r="AM13" i="9" s="1"/>
  <c r="CM13" i="9"/>
  <c r="CC13" i="9" s="1"/>
  <c r="CL13" i="9"/>
  <c r="CK13" i="9"/>
  <c r="BO13" i="9"/>
  <c r="BL13" i="9"/>
  <c r="BH13" i="9"/>
  <c r="BE13" i="9"/>
  <c r="U8" i="9" l="1"/>
  <c r="AL13" i="9" s="1"/>
  <c r="BT13" i="9"/>
  <c r="BX13" i="9"/>
  <c r="CN13" i="9" s="1"/>
  <c r="U4" i="9"/>
  <c r="Y4" i="9"/>
  <c r="U6" i="9"/>
  <c r="AK13" i="9" s="1"/>
  <c r="BR13" i="9" l="1"/>
  <c r="CO13" i="9" l="1"/>
  <c r="BS13" i="9" s="1"/>
  <c r="E26" i="9"/>
</calcChain>
</file>

<file path=xl/sharedStrings.xml><?xml version="1.0" encoding="utf-8"?>
<sst xmlns="http://schemas.openxmlformats.org/spreadsheetml/2006/main" count="382" uniqueCount="289">
  <si>
    <t>受講番号</t>
  </si>
  <si>
    <t>修了証番号</t>
  </si>
  <si>
    <t>建物名称</t>
  </si>
  <si>
    <t>勤務先</t>
  </si>
  <si>
    <t>会社名</t>
  </si>
  <si>
    <t>フリガナ</t>
  </si>
  <si>
    <t>氏名</t>
  </si>
  <si>
    <t>現住所</t>
  </si>
  <si>
    <t>連絡先</t>
  </si>
  <si>
    <t>メール</t>
  </si>
  <si>
    <t>〒</t>
    <phoneticPr fontId="1"/>
  </si>
  <si>
    <t>性別</t>
  </si>
  <si>
    <t>生年月日</t>
  </si>
  <si>
    <t>都道府県</t>
  </si>
  <si>
    <t>年</t>
    <rPh sb="0" eb="1">
      <t>ネン</t>
    </rPh>
    <phoneticPr fontId="1"/>
  </si>
  <si>
    <t>月</t>
    <rPh sb="0" eb="1">
      <t>ガツ</t>
    </rPh>
    <phoneticPr fontId="1"/>
  </si>
  <si>
    <t>日</t>
    <rPh sb="0" eb="1">
      <t>ヒ</t>
    </rPh>
    <phoneticPr fontId="1"/>
  </si>
  <si>
    <t>建物名称
部屋番号</t>
    <phoneticPr fontId="1"/>
  </si>
  <si>
    <t>市町村
番地</t>
    <rPh sb="4" eb="6">
      <t>バンチ</t>
    </rPh>
    <phoneticPr fontId="1"/>
  </si>
  <si>
    <t>電話番号</t>
  </si>
  <si>
    <t>支社･支店
部署名</t>
    <phoneticPr fontId="1"/>
  </si>
  <si>
    <t>記入した日</t>
    <rPh sb="0" eb="2">
      <t>キニュウ</t>
    </rPh>
    <rPh sb="4" eb="5">
      <t>ヒ</t>
    </rPh>
    <phoneticPr fontId="1"/>
  </si>
  <si>
    <t>※西暦で記入</t>
    <phoneticPr fontId="1"/>
  </si>
  <si>
    <t>※携帯電話など日中連絡がとれる番号</t>
    <phoneticPr fontId="1"/>
  </si>
  <si>
    <t>※常に連絡が取れるアドレスを記入</t>
    <phoneticPr fontId="1"/>
  </si>
  <si>
    <t>希望する会場</t>
    <phoneticPr fontId="1"/>
  </si>
  <si>
    <t>2026年度 登録計装基幹技能者 認定講習</t>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</si>
  <si>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</si>
  <si>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</si>
  <si>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</si>
  <si>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</si>
  <si>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</si>
  <si>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</si>
  <si>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</si>
  <si>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</si>
  <si>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</si>
  <si>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</si>
  <si>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</si>
  <si>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</si>
  <si>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</si>
  <si>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</si>
  <si>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</si>
  <si>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</si>
  <si>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</si>
  <si>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</si>
  <si>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</si>
  <si>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</si>
  <si>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</si>
  <si>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</si>
  <si>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</si>
  <si>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</si>
  <si>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</si>
  <si>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</si>
  <si>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</si>
  <si>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</si>
  <si>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</si>
  <si>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</si>
  <si>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</si>
  <si>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</si>
  <si>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</si>
  <si>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</si>
  <si>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</si>
  <si>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</si>
  <si>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</si>
  <si>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</si>
  <si>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</si>
  <si>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</si>
  <si>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</si>
  <si>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</si>
  <si>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</si>
  <si>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</si>
  <si>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</si>
  <si>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</si>
  <si>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</si>
  <si>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男</t>
    <rPh sb="0" eb="1">
      <t>オトコ</t>
    </rPh>
    <phoneticPr fontId="1"/>
  </si>
  <si>
    <t>女</t>
    <rPh sb="0" eb="1">
      <t>オンナ</t>
    </rPh>
    <phoneticPr fontId="1"/>
  </si>
  <si>
    <t>東京会場</t>
  </si>
  <si>
    <t>大阪会場</t>
  </si>
  <si>
    <t>福岡会場</t>
  </si>
  <si>
    <t>※プルダウンリスト</t>
    <phoneticPr fontId="1"/>
  </si>
  <si>
    <t>電気</t>
    <rPh sb="0" eb="2">
      <t>デンキ</t>
    </rPh>
    <phoneticPr fontId="1"/>
  </si>
  <si>
    <t>管</t>
    <rPh sb="0" eb="1">
      <t>カン</t>
    </rPh>
    <phoneticPr fontId="1"/>
  </si>
  <si>
    <t>電気通信</t>
    <rPh sb="0" eb="2">
      <t>デンキ</t>
    </rPh>
    <rPh sb="2" eb="4">
      <t>ツウシン</t>
    </rPh>
    <phoneticPr fontId="1"/>
  </si>
  <si>
    <t>◆振込み先</t>
  </si>
  <si>
    <t>受講料は、次の口座にお振込み下さい。</t>
  </si>
  <si>
    <t>金融機関</t>
  </si>
  <si>
    <t>店名</t>
  </si>
  <si>
    <t xml:space="preserve">預金種目 </t>
  </si>
  <si>
    <t>口座番号</t>
  </si>
  <si>
    <t>※振込み手数料は受講者がご負担下さい。</t>
    <phoneticPr fontId="1"/>
  </si>
  <si>
    <t>◆返金口座</t>
    <phoneticPr fontId="1"/>
  </si>
  <si>
    <t>）</t>
    <phoneticPr fontId="1"/>
  </si>
  <si>
    <t>（銀行コード：</t>
    <rPh sb="1" eb="3">
      <t>ギンコウ</t>
    </rPh>
    <phoneticPr fontId="1"/>
  </si>
  <si>
    <t>銀行</t>
    <rPh sb="0" eb="2">
      <t>ギンコウ</t>
    </rPh>
    <phoneticPr fontId="1"/>
  </si>
  <si>
    <t>支店</t>
    <rPh sb="0" eb="2">
      <t>シテン</t>
    </rPh>
    <phoneticPr fontId="1"/>
  </si>
  <si>
    <t>普通</t>
    <rPh sb="0" eb="2">
      <t>フツウ</t>
    </rPh>
    <phoneticPr fontId="1"/>
  </si>
  <si>
    <t>口座名義</t>
    <rPh sb="2" eb="4">
      <t>メイギ</t>
    </rPh>
    <phoneticPr fontId="1"/>
  </si>
  <si>
    <t>（店　番：</t>
    <rPh sb="1" eb="2">
      <t>ミセ</t>
    </rPh>
    <rPh sb="3" eb="4">
      <t>バン</t>
    </rPh>
    <phoneticPr fontId="1"/>
  </si>
  <si>
    <t>みずほ</t>
    <phoneticPr fontId="1"/>
  </si>
  <si>
    <t>０００１</t>
    <phoneticPr fontId="1"/>
  </si>
  <si>
    <t>１３０</t>
    <phoneticPr fontId="1"/>
  </si>
  <si>
    <t>新橋</t>
    <phoneticPr fontId="1"/>
  </si>
  <si>
    <t>０９９９１４２</t>
    <phoneticPr fontId="1"/>
  </si>
  <si>
    <t>一般社団法人日本計装工業会</t>
    <phoneticPr fontId="1"/>
  </si>
  <si>
    <t>ｲｯﾊﾟﾝｼｬﾀﾞﾝﾎｳｼﾞﾝﾆﾎﾝｹｲｿｳｺｳｷﾞｮｳｶｲ</t>
    <phoneticPr fontId="1"/>
  </si>
  <si>
    <t>顔写真</t>
    <rPh sb="0" eb="1">
      <t>カオ</t>
    </rPh>
    <rPh sb="1" eb="3">
      <t>シャシン</t>
    </rPh>
    <phoneticPr fontId="1"/>
  </si>
  <si>
    <t>「顔写真」画像データの挿入方法</t>
    <rPh sb="1" eb="4">
      <t>カオジャシン</t>
    </rPh>
    <rPh sb="11" eb="13">
      <t>ソウニュウ</t>
    </rPh>
    <rPh sb="13" eb="15">
      <t>ホウホウ</t>
    </rPh>
    <phoneticPr fontId="1"/>
  </si>
  <si>
    <t>①「顔写真」の画像データをパソコンに保存</t>
    <rPh sb="2" eb="3">
      <t>カオ</t>
    </rPh>
    <rPh sb="3" eb="5">
      <t>シャシン</t>
    </rPh>
    <rPh sb="7" eb="9">
      <t>ガゾウ</t>
    </rPh>
    <rPh sb="18" eb="20">
      <t>ホゾン</t>
    </rPh>
    <phoneticPr fontId="1"/>
  </si>
  <si>
    <t>「振込み証明書」画像データの挿入方法</t>
    <rPh sb="1" eb="3">
      <t>フリコ</t>
    </rPh>
    <rPh sb="4" eb="7">
      <t>ショウメイショ</t>
    </rPh>
    <rPh sb="14" eb="16">
      <t>ソウニュウ</t>
    </rPh>
    <rPh sb="16" eb="18">
      <t>ホウホウ</t>
    </rPh>
    <phoneticPr fontId="1"/>
  </si>
  <si>
    <t>② 申込書の「画像データ挿入枠」を選択</t>
    <rPh sb="2" eb="5">
      <t>モウシコミショ</t>
    </rPh>
    <rPh sb="7" eb="9">
      <t>ガゾウ</t>
    </rPh>
    <rPh sb="14" eb="15">
      <t>ワク</t>
    </rPh>
    <rPh sb="17" eb="19">
      <t>センタク</t>
    </rPh>
    <phoneticPr fontId="1"/>
  </si>
  <si>
    <t>③ Excelメニューバーの「挿入」をクリック</t>
    <phoneticPr fontId="1"/>
  </si>
  <si>
    <t>④ 表示されたツールバーの「図」をクリック</t>
    <phoneticPr fontId="1"/>
  </si>
  <si>
    <t>⑥ エクスプローラが立ち上がるので、保存した画像データがあるフォルダへ移動</t>
    <phoneticPr fontId="1"/>
  </si>
  <si>
    <t>※仙台会場／東京会場／大阪会場／広島会場／福岡会場から選択</t>
    <phoneticPr fontId="1"/>
  </si>
  <si>
    <t>画像データ挿入枠</t>
    <rPh sb="0" eb="2">
      <t>ガゾウ</t>
    </rPh>
    <rPh sb="5" eb="7">
      <t>ソウニュウ</t>
    </rPh>
    <rPh sb="7" eb="8">
      <t>ワク</t>
    </rPh>
    <phoneticPr fontId="1"/>
  </si>
  <si>
    <t>⑤「画像」→「セルの上に配置(O)」→「このデバイス...(D)」の順にクリック</t>
    <rPh sb="2" eb="4">
      <t>ガゾウ</t>
    </rPh>
    <rPh sb="10" eb="11">
      <t>ウエ</t>
    </rPh>
    <rPh sb="12" eb="14">
      <t>ハイチ</t>
    </rPh>
    <rPh sb="34" eb="35">
      <t>ジュン</t>
    </rPh>
    <phoneticPr fontId="1"/>
  </si>
  <si>
    <t>⑧ 枠内に収まるように画像の寸法を調整して配置</t>
    <rPh sb="2" eb="4">
      <t>ワクナイ</t>
    </rPh>
    <rPh sb="5" eb="6">
      <t>オサ</t>
    </rPh>
    <rPh sb="11" eb="13">
      <t>ガゾウ</t>
    </rPh>
    <rPh sb="14" eb="16">
      <t>スンポウ</t>
    </rPh>
    <rPh sb="17" eb="19">
      <t>チョウセイ</t>
    </rPh>
    <rPh sb="21" eb="23">
      <t>ハイチ</t>
    </rPh>
    <phoneticPr fontId="1"/>
  </si>
  <si>
    <t>⑦「振込み証明書」が見つかったらその画像を選択して「挿入(S)」をクリック</t>
    <phoneticPr fontId="1"/>
  </si>
  <si>
    <t>①「振込み証明書」を写真またはスキャナーで画像データ化してパソコンに保存</t>
    <rPh sb="2" eb="4">
      <t>フリコ</t>
    </rPh>
    <rPh sb="5" eb="8">
      <t>ショウメイショ</t>
    </rPh>
    <rPh sb="10" eb="12">
      <t>シャシン</t>
    </rPh>
    <rPh sb="12" eb="13">
      <t>マタ</t>
    </rPh>
    <rPh sb="20" eb="22">
      <t>ガゾウ</t>
    </rPh>
    <rPh sb="25" eb="26">
      <t>カ</t>
    </rPh>
    <rPh sb="33" eb="35">
      <t>ホゾン</t>
    </rPh>
    <phoneticPr fontId="1"/>
  </si>
  <si>
    <t>仙台会場</t>
    <rPh sb="0" eb="2">
      <t>センダイ</t>
    </rPh>
    <rPh sb="2" eb="4">
      <t>カイジョウ</t>
    </rPh>
    <phoneticPr fontId="1"/>
  </si>
  <si>
    <t>広島会場</t>
    <rPh sb="0" eb="2">
      <t>ヒロシマ</t>
    </rPh>
    <phoneticPr fontId="1"/>
  </si>
  <si>
    <t>当座</t>
    <rPh sb="0" eb="2">
      <t>トウザ</t>
    </rPh>
    <phoneticPr fontId="1"/>
  </si>
  <si>
    <t>普通</t>
    <rPh sb="0" eb="2">
      <t>フツウ</t>
    </rPh>
    <phoneticPr fontId="1"/>
  </si>
  <si>
    <t>⑦「顔写真」が見つかったらその画像を選択して「挿入(S)」をクリック
⑧ 枠内に収まるように画像の寸法を調整して配置</t>
    <phoneticPr fontId="1"/>
  </si>
  <si>
    <t>　　※画像データの容量は1画像あたり500kB以下にしてください</t>
    <rPh sb="3" eb="5">
      <t>ガゾウ</t>
    </rPh>
    <rPh sb="13" eb="15">
      <t>ガゾウ</t>
    </rPh>
    <phoneticPr fontId="1"/>
  </si>
  <si>
    <t>　　（Microsoft フォトの｢画像のサイズ変更｣で容量変更が可能）</t>
    <phoneticPr fontId="1"/>
  </si>
  <si>
    <t>　※画像データの容量は1MB以下にしてください</t>
    <rPh sb="2" eb="4">
      <t>ガゾウ</t>
    </rPh>
    <rPh sb="8" eb="10">
      <t>ヨウリョウ</t>
    </rPh>
    <rPh sb="14" eb="16">
      <t>イカ</t>
    </rPh>
    <phoneticPr fontId="1"/>
  </si>
  <si>
    <t>　（Microsoft フォトの｢画像のサイズ変更｣で容量変更が可能）</t>
    <phoneticPr fontId="1"/>
  </si>
  <si>
    <t>　　※画像データの容量は500kB以下にしてください</t>
    <rPh sb="3" eb="5">
      <t>ガゾウ</t>
    </rPh>
    <phoneticPr fontId="1"/>
  </si>
  <si>
    <t>最初に不合格した年度の翌々年度まで新規講習の受講は免除されますが、再受講を希望される場合は可能としています。</t>
    <phoneticPr fontId="1"/>
  </si>
  <si>
    <t>受験のみ（再受験料4,000円）</t>
  </si>
  <si>
    <t>※普通 or 当座を選択</t>
    <rPh sb="1" eb="3">
      <t>フツウ</t>
    </rPh>
    <rPh sb="7" eb="9">
      <t>トウザ</t>
    </rPh>
    <rPh sb="10" eb="12">
      <t>センタク</t>
    </rPh>
    <phoneticPr fontId="1"/>
  </si>
  <si>
    <t>※「受験のみ」 or 「再受講＋受験」の選択</t>
  </si>
  <si>
    <t>再受講+受験（再受講･再受験料8,000円）</t>
    <phoneticPr fontId="1"/>
  </si>
  <si>
    <t>◆｢受験のみ｣又は｢再受講＋受験｣の選択</t>
    <phoneticPr fontId="1"/>
  </si>
  <si>
    <t>再受験料(受講料)：　｢受験のみ｣･･･再受験料4,000円　　｢再受講＋受験｣･･･再受講･再受験料8,000円</t>
    <phoneticPr fontId="1"/>
  </si>
  <si>
    <r>
      <rPr>
        <b/>
        <sz val="10"/>
        <rFont val="游ゴシック"/>
        <family val="3"/>
        <charset val="128"/>
        <scheme val="minor"/>
      </rPr>
      <t>画像データ挿入枠</t>
    </r>
    <r>
      <rPr>
        <sz val="8"/>
        <rFont val="游ゴシック"/>
        <family val="3"/>
        <charset val="128"/>
        <scheme val="minor"/>
      </rPr>
      <t xml:space="preserve">
</t>
    </r>
    <r>
      <rPr>
        <sz val="9"/>
        <rFont val="游ゴシック"/>
        <family val="3"/>
        <charset val="128"/>
        <scheme val="minor"/>
      </rPr>
      <t>①申込本人のみ
（カラー縁無）
②６ｹ月以内に撮影
③縦横比５：４
 ※免許証サイズ
④正面･無帽･無背景</t>
    </r>
    <rPh sb="1" eb="3">
      <t>ガゾウ</t>
    </rPh>
    <rPh sb="6" eb="8">
      <t>ソウニュウ</t>
    </rPh>
    <rPh sb="8" eb="9">
      <t>ワク</t>
    </rPh>
    <rPh sb="22" eb="23">
      <t>フチ</t>
    </rPh>
    <rPh sb="23" eb="24">
      <t>ナシ</t>
    </rPh>
    <rPh sb="38" eb="39">
      <t>ヒ</t>
    </rPh>
    <phoneticPr fontId="1"/>
  </si>
  <si>
    <t>（再受験願書 書式２）</t>
    <rPh sb="1" eb="2">
      <t>サイ</t>
    </rPh>
    <rPh sb="2" eb="4">
      <t>ジュケン</t>
    </rPh>
    <rPh sb="4" eb="6">
      <t>ガンショ</t>
    </rPh>
    <phoneticPr fontId="1"/>
  </si>
  <si>
    <t>認定試験結果通知書の写し</t>
    <rPh sb="0" eb="2">
      <t>ニンテイ</t>
    </rPh>
    <rPh sb="2" eb="4">
      <t>シケン</t>
    </rPh>
    <rPh sb="4" eb="6">
      <t>ケッカ</t>
    </rPh>
    <rPh sb="6" eb="9">
      <t>ツウチショ</t>
    </rPh>
    <rPh sb="10" eb="11">
      <t>ウツ</t>
    </rPh>
    <phoneticPr fontId="1"/>
  </si>
  <si>
    <t>「認定試験結果通知書」画像データの挿入方法</t>
    <rPh sb="1" eb="3">
      <t>ニンテイ</t>
    </rPh>
    <rPh sb="3" eb="5">
      <t>シケン</t>
    </rPh>
    <rPh sb="5" eb="7">
      <t>ケッカ</t>
    </rPh>
    <rPh sb="7" eb="10">
      <t>ツウチショ</t>
    </rPh>
    <rPh sb="11" eb="13">
      <t>ガゾウ</t>
    </rPh>
    <rPh sb="19" eb="21">
      <t>ソウニュウホウホウ</t>
    </rPh>
    <phoneticPr fontId="1"/>
  </si>
  <si>
    <t>①「認定試験結果通知書」を写真またはスキャナーで画像データ化してパソコンに保存</t>
    <rPh sb="2" eb="4">
      <t>ニンテイ</t>
    </rPh>
    <rPh sb="4" eb="6">
      <t>シケン</t>
    </rPh>
    <rPh sb="6" eb="8">
      <t>ケッカ</t>
    </rPh>
    <rPh sb="8" eb="11">
      <t>ツウチショ</t>
    </rPh>
    <rPh sb="13" eb="15">
      <t>シャシン</t>
    </rPh>
    <rPh sb="15" eb="16">
      <t>マタ</t>
    </rPh>
    <rPh sb="23" eb="25">
      <t>ガゾウ</t>
    </rPh>
    <rPh sb="28" eb="29">
      <t>カ</t>
    </rPh>
    <rPh sb="36" eb="38">
      <t>ホゾン</t>
    </rPh>
    <phoneticPr fontId="1"/>
  </si>
  <si>
    <t>⑦「認定試験結果通知書」が見つかったらその画像を選択して「挿入(S)」をクリック</t>
    <phoneticPr fontId="1"/>
  </si>
  <si>
    <t>再受験料(受講料)払込の証明</t>
    <phoneticPr fontId="1"/>
  </si>
  <si>
    <t>（再受験願書 書式３）</t>
    <rPh sb="1" eb="2">
      <t>サイ</t>
    </rPh>
    <rPh sb="2" eb="4">
      <t>ジュケン</t>
    </rPh>
    <rPh sb="4" eb="6">
      <t>ガンショ</t>
    </rPh>
    <rPh sb="7" eb="9">
      <t>ショシキ</t>
    </rPh>
    <phoneticPr fontId="1"/>
  </si>
  <si>
    <t>（再受験願書 書式１）</t>
    <rPh sb="1" eb="2">
      <t>サイ</t>
    </rPh>
    <rPh sb="2" eb="4">
      <t>ジュケン</t>
    </rPh>
    <rPh sb="4" eb="6">
      <t>ガンショ</t>
    </rPh>
    <rPh sb="7" eb="9">
      <t>ショシキ</t>
    </rPh>
    <phoneticPr fontId="1"/>
  </si>
  <si>
    <t>再受験願書</t>
    <rPh sb="0" eb="1">
      <t>サイ</t>
    </rPh>
    <rPh sb="1" eb="3">
      <t>ジュケン</t>
    </rPh>
    <rPh sb="3" eb="5">
      <t>ガンショ</t>
    </rPh>
    <phoneticPr fontId="1"/>
  </si>
  <si>
    <t>受験者</t>
    <rPh sb="0" eb="2">
      <t>ジュケン</t>
    </rPh>
    <phoneticPr fontId="1"/>
  </si>
  <si>
    <t>　　スキャナーでPDF化したデータは、画像形式（JPEGやTIFF等）へ変換</t>
    <rPh sb="11" eb="12">
      <t>カ</t>
    </rPh>
    <rPh sb="21" eb="23">
      <t>ケイシキ</t>
    </rPh>
    <rPh sb="36" eb="38">
      <t>ヘンカン</t>
    </rPh>
    <phoneticPr fontId="1"/>
  </si>
  <si>
    <t>最初に受験した年度</t>
    <rPh sb="0" eb="2">
      <t>サイショ</t>
    </rPh>
    <rPh sb="3" eb="5">
      <t>ジュケン</t>
    </rPh>
    <rPh sb="7" eb="9">
      <t>ネンド</t>
    </rPh>
    <phoneticPr fontId="1"/>
  </si>
  <si>
    <t>顔写真
画像データ挿入枠
事務局
受講申込書から
コピーして貼り付け</t>
    <rPh sb="0" eb="1">
      <t>カオ</t>
    </rPh>
    <rPh sb="1" eb="3">
      <t>シャシン</t>
    </rPh>
    <rPh sb="5" eb="7">
      <t>ガゾウ</t>
    </rPh>
    <rPh sb="10" eb="12">
      <t>ソウニュウ</t>
    </rPh>
    <rPh sb="14" eb="17">
      <t>ジムキョク</t>
    </rPh>
    <rPh sb="18" eb="22">
      <t>ジュコウモウシコミ</t>
    </rPh>
    <rPh sb="22" eb="23">
      <t>ショ</t>
    </rPh>
    <rPh sb="31" eb="32">
      <t>ハ</t>
    </rPh>
    <rPh sb="33" eb="34">
      <t>ツ</t>
    </rPh>
    <phoneticPr fontId="1"/>
  </si>
  <si>
    <t>在籍状況</t>
    <phoneticPr fontId="1"/>
  </si>
  <si>
    <t>1日目</t>
    <rPh sb="1" eb="3">
      <t>ニチメ</t>
    </rPh>
    <phoneticPr fontId="1"/>
  </si>
  <si>
    <t>2日目</t>
    <rPh sb="1" eb="2">
      <t>ヒ</t>
    </rPh>
    <rPh sb="2" eb="3">
      <t>メ</t>
    </rPh>
    <phoneticPr fontId="1"/>
  </si>
  <si>
    <t>受付番号</t>
    <rPh sb="0" eb="4">
      <t>ウケツケバンゴウ</t>
    </rPh>
    <phoneticPr fontId="1"/>
  </si>
  <si>
    <t>受講受付</t>
    <rPh sb="0" eb="4">
      <t>ジュコウウケツケ</t>
    </rPh>
    <phoneticPr fontId="1"/>
  </si>
  <si>
    <t>午前</t>
    <rPh sb="0" eb="2">
      <t>ゴゼン</t>
    </rPh>
    <phoneticPr fontId="1"/>
  </si>
  <si>
    <t>受講番号</t>
    <rPh sb="0" eb="2">
      <t>ジュコウ</t>
    </rPh>
    <rPh sb="2" eb="4">
      <t>バンゴウ</t>
    </rPh>
    <phoneticPr fontId="1"/>
  </si>
  <si>
    <t>午後</t>
    <rPh sb="0" eb="2">
      <t>ゴゴ</t>
    </rPh>
    <phoneticPr fontId="1"/>
  </si>
  <si>
    <t>受付番号</t>
    <rPh sb="0" eb="2">
      <t>ウケツケ</t>
    </rPh>
    <phoneticPr fontId="1"/>
  </si>
  <si>
    <t>書類
審査</t>
    <rPh sb="0" eb="2">
      <t>ショルイ</t>
    </rPh>
    <rPh sb="3" eb="5">
      <t>シンサ</t>
    </rPh>
    <phoneticPr fontId="1"/>
  </si>
  <si>
    <t>修了証番号</t>
    <rPh sb="0" eb="3">
      <t>シュウリョウショウ</t>
    </rPh>
    <rPh sb="3" eb="5">
      <t>バンゴウ</t>
    </rPh>
    <phoneticPr fontId="1"/>
  </si>
  <si>
    <t>氏名</t>
    <phoneticPr fontId="1"/>
  </si>
  <si>
    <t>フリガナ</t>
    <phoneticPr fontId="1"/>
  </si>
  <si>
    <t>出欠表</t>
    <rPh sb="0" eb="2">
      <t>シュッケツ</t>
    </rPh>
    <rPh sb="2" eb="3">
      <t>ヒョウ</t>
    </rPh>
    <phoneticPr fontId="1"/>
  </si>
  <si>
    <t>性別</t>
    <rPh sb="0" eb="2">
      <t>セイベツ</t>
    </rPh>
    <phoneticPr fontId="1"/>
  </si>
  <si>
    <t>生年月日</t>
    <rPh sb="0" eb="4">
      <t>セイネンガッピ</t>
    </rPh>
    <phoneticPr fontId="1"/>
  </si>
  <si>
    <t>郵便番号</t>
    <rPh sb="0" eb="4">
      <t>ユウビンバンゴウ</t>
    </rPh>
    <phoneticPr fontId="1"/>
  </si>
  <si>
    <t>住所1</t>
    <rPh sb="0" eb="2">
      <t>ジュウショ</t>
    </rPh>
    <phoneticPr fontId="1"/>
  </si>
  <si>
    <t>住所2</t>
    <rPh sb="0" eb="2">
      <t>ジュウショ</t>
    </rPh>
    <phoneticPr fontId="1"/>
  </si>
  <si>
    <t>住所3</t>
    <rPh sb="0" eb="2">
      <t>ジュウショ</t>
    </rPh>
    <phoneticPr fontId="1"/>
  </si>
  <si>
    <t>TEL</t>
    <phoneticPr fontId="1"/>
  </si>
  <si>
    <t>Mail</t>
    <phoneticPr fontId="1"/>
  </si>
  <si>
    <t>所属部署</t>
    <rPh sb="0" eb="2">
      <t>ショゾク</t>
    </rPh>
    <rPh sb="2" eb="4">
      <t>ブショ</t>
    </rPh>
    <phoneticPr fontId="1"/>
  </si>
  <si>
    <t>受講
地区</t>
    <rPh sb="0" eb="2">
      <t>ジュコウ</t>
    </rPh>
    <rPh sb="3" eb="5">
      <t>チク</t>
    </rPh>
    <phoneticPr fontId="1"/>
  </si>
  <si>
    <t>受講資格（建設種①実務経験）</t>
    <rPh sb="5" eb="7">
      <t>ケンセツ</t>
    </rPh>
    <rPh sb="7" eb="8">
      <t>シュ</t>
    </rPh>
    <phoneticPr fontId="1"/>
  </si>
  <si>
    <t>受講資格（建設種②実務経験）</t>
    <phoneticPr fontId="1"/>
  </si>
  <si>
    <t>受講資格要件(ア､イ､ウの内1つ)</t>
    <rPh sb="0" eb="6">
      <t>ジュコウシカクヨウケン</t>
    </rPh>
    <rPh sb="13" eb="14">
      <t>ウチ</t>
    </rPh>
    <phoneticPr fontId="1"/>
  </si>
  <si>
    <t xml:space="preserve"> 3資格の内いずれか1つ</t>
    <phoneticPr fontId="1"/>
  </si>
  <si>
    <t xml:space="preserve"> 4資格の内いずれか3つ以上</t>
    <phoneticPr fontId="1"/>
  </si>
  <si>
    <t>5資格の内いずれか3つ以上</t>
    <phoneticPr fontId="1"/>
  </si>
  <si>
    <t>判定用</t>
    <rPh sb="0" eb="2">
      <t>ハンテイ</t>
    </rPh>
    <rPh sb="2" eb="3">
      <t>ヨウ</t>
    </rPh>
    <phoneticPr fontId="1"/>
  </si>
  <si>
    <t>1日目
am
出欠</t>
    <rPh sb="1" eb="2">
      <t>ヒ</t>
    </rPh>
    <rPh sb="2" eb="3">
      <t>メ</t>
    </rPh>
    <rPh sb="7" eb="9">
      <t>シュッケツ</t>
    </rPh>
    <phoneticPr fontId="1"/>
  </si>
  <si>
    <t>1日目
pm
出欠</t>
    <rPh sb="1" eb="3">
      <t>ニチメ</t>
    </rPh>
    <rPh sb="7" eb="9">
      <t>シュッケツ</t>
    </rPh>
    <phoneticPr fontId="1"/>
  </si>
  <si>
    <t>2日目
am
出欠</t>
    <rPh sb="1" eb="2">
      <t>ヒ</t>
    </rPh>
    <rPh sb="2" eb="3">
      <t>メ</t>
    </rPh>
    <rPh sb="7" eb="9">
      <t>シュッケツ</t>
    </rPh>
    <phoneticPr fontId="1"/>
  </si>
  <si>
    <t>2日目
pm
出欠</t>
    <rPh sb="1" eb="2">
      <t>ヒ</t>
    </rPh>
    <rPh sb="2" eb="3">
      <t>メ</t>
    </rPh>
    <rPh sb="7" eb="9">
      <t>シュッケツ</t>
    </rPh>
    <phoneticPr fontId="1"/>
  </si>
  <si>
    <t>月</t>
    <rPh sb="0" eb="1">
      <t>ツキ</t>
    </rPh>
    <phoneticPr fontId="1"/>
  </si>
  <si>
    <t>建設業
種別①</t>
    <phoneticPr fontId="1"/>
  </si>
  <si>
    <t>実務経験
(年) (ヶ月)</t>
    <rPh sb="7" eb="8">
      <t>ネン</t>
    </rPh>
    <rPh sb="12" eb="13">
      <t>ゲツ</t>
    </rPh>
    <phoneticPr fontId="1"/>
  </si>
  <si>
    <t>判定</t>
  </si>
  <si>
    <t>職長経験
(年) (ヶ月)</t>
    <rPh sb="0" eb="2">
      <t>ショクチョウ</t>
    </rPh>
    <rPh sb="7" eb="8">
      <t>ネン</t>
    </rPh>
    <rPh sb="12" eb="13">
      <t>ゲツ</t>
    </rPh>
    <phoneticPr fontId="1"/>
  </si>
  <si>
    <t>（ア）
2級
計装士</t>
    <rPh sb="5" eb="6">
      <t>キュウ</t>
    </rPh>
    <rPh sb="7" eb="10">
      <t>ケイソウシ</t>
    </rPh>
    <phoneticPr fontId="1"/>
  </si>
  <si>
    <t>（イ）
2級施工管理技士</t>
    <rPh sb="5" eb="6">
      <t>キュウ</t>
    </rPh>
    <rPh sb="6" eb="8">
      <t>セコウ</t>
    </rPh>
    <rPh sb="8" eb="10">
      <t>カンリ</t>
    </rPh>
    <rPh sb="10" eb="12">
      <t>ギシ</t>
    </rPh>
    <phoneticPr fontId="1"/>
  </si>
  <si>
    <t>（ウ）
①②③の条件全て</t>
    <rPh sb="8" eb="10">
      <t>ジョウケン</t>
    </rPh>
    <rPh sb="10" eb="11">
      <t>スベ</t>
    </rPh>
    <phoneticPr fontId="1"/>
  </si>
  <si>
    <t xml:space="preserve">
判定
</t>
    <phoneticPr fontId="1"/>
  </si>
  <si>
    <t>①</t>
    <phoneticPr fontId="1"/>
  </si>
  <si>
    <t>電気工事士</t>
    <phoneticPr fontId="1"/>
  </si>
  <si>
    <t>配管技能</t>
    <phoneticPr fontId="1"/>
  </si>
  <si>
    <t>情報配線施工</t>
    <phoneticPr fontId="1"/>
  </si>
  <si>
    <t>②</t>
    <phoneticPr fontId="1"/>
  </si>
  <si>
    <t>高所作業車</t>
    <phoneticPr fontId="1"/>
  </si>
  <si>
    <t>足場組立</t>
    <phoneticPr fontId="1"/>
  </si>
  <si>
    <t>小型クレーン</t>
    <phoneticPr fontId="1"/>
  </si>
  <si>
    <t>低圧電気取扱</t>
    <phoneticPr fontId="1"/>
  </si>
  <si>
    <t>③</t>
    <phoneticPr fontId="1"/>
  </si>
  <si>
    <t>玉掛け技能</t>
    <phoneticPr fontId="1"/>
  </si>
  <si>
    <t>研削といし</t>
    <phoneticPr fontId="1"/>
  </si>
  <si>
    <t>酸欠危険作業</t>
    <phoneticPr fontId="1"/>
  </si>
  <si>
    <t>ガス溶接</t>
    <phoneticPr fontId="1"/>
  </si>
  <si>
    <t>特定粉じん</t>
    <phoneticPr fontId="1"/>
  </si>
  <si>
    <t>(ウ)
①</t>
    <phoneticPr fontId="1"/>
  </si>
  <si>
    <t>(ウ)
②</t>
    <phoneticPr fontId="1"/>
  </si>
  <si>
    <t>(ウ)
③</t>
    <phoneticPr fontId="1"/>
  </si>
  <si>
    <t>(ウ)</t>
    <phoneticPr fontId="1"/>
  </si>
  <si>
    <t>(ア)
(イ)
(ウ)　</t>
    <phoneticPr fontId="1"/>
  </si>
  <si>
    <t>※顔写真により本人確認後、○×を記入</t>
    <rPh sb="1" eb="2">
      <t>カオ</t>
    </rPh>
    <rPh sb="2" eb="4">
      <t>ジャシン</t>
    </rPh>
    <rPh sb="7" eb="9">
      <t>ホンニン</t>
    </rPh>
    <rPh sb="9" eb="11">
      <t>カクニン</t>
    </rPh>
    <rPh sb="11" eb="12">
      <t>ゴ</t>
    </rPh>
    <rPh sb="16" eb="18">
      <t>キニュウ</t>
    </rPh>
    <phoneticPr fontId="1"/>
  </si>
  <si>
    <t>受講者</t>
    <phoneticPr fontId="1"/>
  </si>
  <si>
    <t>関東</t>
    <rPh sb="0" eb="2">
      <t>カントウ</t>
    </rPh>
    <phoneticPr fontId="1"/>
  </si>
  <si>
    <t>（ア）２級計装士</t>
    <phoneticPr fontId="1"/>
  </si>
  <si>
    <t>（イ）２級施工管理技士（電気工事、管工事又は電気通信工事）</t>
  </si>
  <si>
    <t>（ウ）以下の①から③のすべてを満たすもの</t>
    <phoneticPr fontId="1"/>
  </si>
  <si>
    <t>① 以下の３資格のうち、いずれか１資格を有する</t>
  </si>
  <si>
    <t>第一種電気工事士（試験合格）</t>
  </si>
  <si>
    <t>１級配管技能士（建築又はプラント）</t>
  </si>
  <si>
    <t>１級情報配線施工技能士</t>
  </si>
  <si>
    <t>② 以下の４資格のうち、いずれか３資格以上を有する</t>
    <phoneticPr fontId="1"/>
  </si>
  <si>
    <t>高所作業車運転技能講習又は特別教育</t>
  </si>
  <si>
    <t>足場の組立て等作業主任者又は作業従事者特別教育</t>
  </si>
  <si>
    <t>小型移動式クレーン運転技能講習又は特別教育</t>
  </si>
  <si>
    <t>電気取扱業務（低圧）特別教育</t>
  </si>
  <si>
    <t>③ 以下の５資格のうち、いずれか３資格以上を有する</t>
    <phoneticPr fontId="1"/>
  </si>
  <si>
    <t>玉掛け技能講習又は特別教育</t>
  </si>
  <si>
    <t>研削といしの取替え業務の特別教育</t>
  </si>
  <si>
    <t>酸素欠乏危険作業主任者（第1種又は第2種）又は特別教育</t>
    <phoneticPr fontId="1"/>
  </si>
  <si>
    <t>ガス溶接技能講習又はアーク溶接特別教育</t>
  </si>
  <si>
    <t>特定粉じん作業特別教育</t>
  </si>
  <si>
    <t>申請する建設業の種類</t>
    <phoneticPr fontId="1"/>
  </si>
  <si>
    <t>建設業：</t>
    <rPh sb="0" eb="3">
      <t>ケンセツギョウ</t>
    </rPh>
    <phoneticPr fontId="1"/>
  </si>
  <si>
    <t>工事業</t>
    <rPh sb="0" eb="3">
      <t>コウジギョウ</t>
    </rPh>
    <phoneticPr fontId="1"/>
  </si>
  <si>
    <t>2業種目を申請する場合：</t>
    <rPh sb="1" eb="3">
      <t>ギョウシュ</t>
    </rPh>
    <rPh sb="3" eb="4">
      <t>メ</t>
    </rPh>
    <rPh sb="5" eb="7">
      <t>シンセイ</t>
    </rPh>
    <rPh sb="9" eb="11">
      <t>バアイ</t>
    </rPh>
    <phoneticPr fontId="1"/>
  </si>
  <si>
    <t>※通信欄</t>
  </si>
  <si>
    <t>北海道</t>
    <rPh sb="0" eb="3">
      <t>ホッカイドウ</t>
    </rPh>
    <phoneticPr fontId="1"/>
  </si>
  <si>
    <t>○</t>
    <phoneticPr fontId="1"/>
  </si>
  <si>
    <t>：合格</t>
    <rPh sb="1" eb="3">
      <t>ゴウカク</t>
    </rPh>
    <phoneticPr fontId="1"/>
  </si>
  <si>
    <t>東北</t>
    <rPh sb="0" eb="2">
      <t>トウホク</t>
    </rPh>
    <phoneticPr fontId="1"/>
  </si>
  <si>
    <t>△</t>
    <phoneticPr fontId="1"/>
  </si>
  <si>
    <t>：確認必要</t>
    <rPh sb="1" eb="3">
      <t>カクニン</t>
    </rPh>
    <rPh sb="3" eb="5">
      <t>ヒツヨウ</t>
    </rPh>
    <phoneticPr fontId="1"/>
  </si>
  <si>
    <t>✕</t>
    <phoneticPr fontId="1"/>
  </si>
  <si>
    <t>：不合格</t>
    <rPh sb="1" eb="2">
      <t>フ</t>
    </rPh>
    <rPh sb="2" eb="4">
      <t>ゴウカク</t>
    </rPh>
    <phoneticPr fontId="1"/>
  </si>
  <si>
    <t>北陸</t>
    <rPh sb="0" eb="2">
      <t>ホクリク</t>
    </rPh>
    <phoneticPr fontId="1"/>
  </si>
  <si>
    <t>中部</t>
    <rPh sb="0" eb="2">
      <t>チュウブ</t>
    </rPh>
    <phoneticPr fontId="1"/>
  </si>
  <si>
    <t>関西</t>
    <rPh sb="0" eb="2">
      <t>カンサイ</t>
    </rPh>
    <phoneticPr fontId="1"/>
  </si>
  <si>
    <t>四国</t>
    <rPh sb="0" eb="2">
      <t>シコク</t>
    </rPh>
    <phoneticPr fontId="1"/>
  </si>
  <si>
    <t>中国</t>
    <rPh sb="0" eb="2">
      <t>チュウゴク</t>
    </rPh>
    <phoneticPr fontId="1"/>
  </si>
  <si>
    <t>九州</t>
    <rPh sb="0" eb="2">
      <t>キュウシュウ</t>
    </rPh>
    <phoneticPr fontId="1"/>
  </si>
  <si>
    <t>再受験者</t>
    <rPh sb="0" eb="4">
      <t>サイジュケンシャ</t>
    </rPh>
    <phoneticPr fontId="1"/>
  </si>
  <si>
    <t>再</t>
    <rPh sb="0" eb="1">
      <t>サイ</t>
    </rPh>
    <phoneticPr fontId="1"/>
  </si>
  <si>
    <t>機械器具設置</t>
  </si>
  <si>
    <t>✔</t>
    <phoneticPr fontId="1"/>
  </si>
  <si>
    <t>※再受験者の建設業種・実務経験年数・受講資格については、前回の受講者調査表に記載されている申請内容を転記する。</t>
    <rPh sb="15" eb="17">
      <t>ネンスウ</t>
    </rPh>
    <phoneticPr fontId="1"/>
  </si>
  <si>
    <t>受講資格
（初回受講申込時）</t>
    <rPh sb="6" eb="8">
      <t>ショカイ</t>
    </rPh>
    <rPh sb="8" eb="10">
      <t>ジュコウ</t>
    </rPh>
    <rPh sb="10" eb="13">
      <t>モウシコミジ</t>
    </rPh>
    <phoneticPr fontId="1"/>
  </si>
  <si>
    <t>※ 緑色の項目は、プルダウンリストから選択記入してください。青色とピンク色の項目は自動表示です。</t>
    <rPh sb="2" eb="4">
      <t>ミドリイロ</t>
    </rPh>
    <rPh sb="5" eb="7">
      <t>コウモク</t>
    </rPh>
    <rPh sb="19" eb="21">
      <t>センタク</t>
    </rPh>
    <rPh sb="21" eb="23">
      <t>キニュウ</t>
    </rPh>
    <rPh sb="30" eb="32">
      <t>アオイロ</t>
    </rPh>
    <rPh sb="36" eb="37">
      <t>イロ</t>
    </rPh>
    <rPh sb="38" eb="40">
      <t>コウモク</t>
    </rPh>
    <rPh sb="41" eb="43">
      <t>ジドウ</t>
    </rPh>
    <rPh sb="43" eb="45">
      <t>ヒョウジ</t>
    </rPh>
    <phoneticPr fontId="1"/>
  </si>
  <si>
    <t>例）</t>
    <rPh sb="0" eb="1">
      <t>レイ</t>
    </rPh>
    <phoneticPr fontId="1"/>
  </si>
  <si>
    <t>仙台001
東京001</t>
    <rPh sb="0" eb="2">
      <t>センダイ</t>
    </rPh>
    <rPh sb="6" eb="8">
      <t>トウキョウ</t>
    </rPh>
    <phoneticPr fontId="1"/>
  </si>
  <si>
    <t>261001
262001</t>
    <phoneticPr fontId="1"/>
  </si>
  <si>
    <r>
      <t xml:space="preserve">備考
</t>
    </r>
    <r>
      <rPr>
        <sz val="11"/>
        <color rgb="FFC00000"/>
        <rFont val="游ゴシック"/>
        <family val="3"/>
        <charset val="128"/>
        <scheme val="minor"/>
      </rPr>
      <t>（受講者から個別に連絡を受けた内容があれば記入してください）</t>
    </r>
    <rPh sb="0" eb="2">
      <t>ビコウ</t>
    </rPh>
    <rPh sb="4" eb="7">
      <t>ジュコウシャ</t>
    </rPh>
    <rPh sb="9" eb="11">
      <t>コベツ</t>
    </rPh>
    <rPh sb="12" eb="14">
      <t>レンラク</t>
    </rPh>
    <rPh sb="15" eb="16">
      <t>ウ</t>
    </rPh>
    <rPh sb="18" eb="20">
      <t>ナイヨウ</t>
    </rPh>
    <rPh sb="24" eb="26">
      <t>キニュウ</t>
    </rPh>
    <phoneticPr fontId="1"/>
  </si>
  <si>
    <t>※ 受付番号と受講番号（オレンジ色の項目）は、事務局にて記入してください。　→受付番号、受講番号を入力すると受講受付票に表示されます。</t>
    <rPh sb="2" eb="4">
      <t>ウケツケ</t>
    </rPh>
    <rPh sb="4" eb="6">
      <t>バンゴウ</t>
    </rPh>
    <rPh sb="31" eb="34">
      <t>ジムキョク</t>
    </rPh>
    <rPh sb="36" eb="38">
      <t>キニュウ</t>
    </rPh>
    <phoneticPr fontId="1"/>
  </si>
  <si>
    <r>
      <t>※ 下記の受講者受付情報（黄色のセル）をコピーして、別ファイル「受講者調査表」に受付番号順に</t>
    </r>
    <r>
      <rPr>
        <b/>
        <sz val="11"/>
        <color rgb="FFC00000"/>
        <rFont val="游ゴシック"/>
        <family val="3"/>
        <charset val="128"/>
        <scheme val="minor"/>
      </rPr>
      <t>値貼り付け</t>
    </r>
    <r>
      <rPr>
        <sz val="11"/>
        <color theme="1"/>
        <rFont val="游ゴシック"/>
        <family val="2"/>
        <charset val="128"/>
        <scheme val="minor"/>
      </rPr>
      <t>してください。</t>
    </r>
    <rPh sb="2" eb="4">
      <t>カキ</t>
    </rPh>
    <rPh sb="5" eb="8">
      <t>ジュコウシャ</t>
    </rPh>
    <rPh sb="8" eb="10">
      <t>ウケツケ</t>
    </rPh>
    <rPh sb="10" eb="12">
      <t>ジョウホウ</t>
    </rPh>
    <rPh sb="13" eb="15">
      <t>キイロ</t>
    </rPh>
    <rPh sb="26" eb="27">
      <t>ベツ</t>
    </rPh>
    <rPh sb="32" eb="35">
      <t>ジュコウシャ</t>
    </rPh>
    <rPh sb="35" eb="38">
      <t>チョウサヒョウ</t>
    </rPh>
    <rPh sb="40" eb="42">
      <t>ウケツケ</t>
    </rPh>
    <rPh sb="42" eb="45">
      <t>バンゴウジュン</t>
    </rPh>
    <rPh sb="46" eb="47">
      <t>アタイ</t>
    </rPh>
    <rPh sb="47" eb="48">
      <t>ハ</t>
    </rPh>
    <rPh sb="49" eb="50">
      <t>ツ</t>
    </rPh>
    <phoneticPr fontId="1"/>
  </si>
  <si>
    <r>
      <t xml:space="preserve">※ </t>
    </r>
    <r>
      <rPr>
        <sz val="11"/>
        <color rgb="FFC00000"/>
        <rFont val="游ゴシック"/>
        <family val="3"/>
        <charset val="128"/>
        <scheme val="minor"/>
      </rPr>
      <t>建設業種・実務経験年数・受講資格は、前回の受講者調査表に記載されている申請内容を記入してください。</t>
    </r>
    <r>
      <rPr>
        <sz val="11"/>
        <color theme="1"/>
        <rFont val="游ゴシック"/>
        <family val="2"/>
        <charset val="128"/>
        <scheme val="minor"/>
      </rPr>
      <t>　→入力すると受講受付票に表示されます。</t>
    </r>
    <rPh sb="38" eb="40">
      <t>キニュウ</t>
    </rPh>
    <rPh sb="53" eb="55">
      <t>ニュウリョク</t>
    </rPh>
    <rPh sb="58" eb="60">
      <t>ジュコウ</t>
    </rPh>
    <rPh sb="60" eb="63">
      <t>ウケツケヒョウ</t>
    </rPh>
    <rPh sb="64" eb="66">
      <t>ヒョウジ</t>
    </rPh>
    <phoneticPr fontId="1"/>
  </si>
  <si>
    <t>ソウビ　イチロウ</t>
    <phoneticPr fontId="1"/>
  </si>
  <si>
    <t>装備　一郎</t>
    <phoneticPr fontId="1"/>
  </si>
  <si>
    <t>横浜市中区本町○－△－□</t>
    <phoneticPr fontId="1"/>
  </si>
  <si>
    <t>○○アパート△△△号室</t>
    <phoneticPr fontId="1"/>
  </si>
  <si>
    <t>09012345678</t>
    <phoneticPr fontId="1"/>
  </si>
  <si>
    <t>ｶﾌﾞｼｷｶﾞｲｼｬ　ｹｲｿｳｺｳｷﾞｮｳ</t>
    <phoneticPr fontId="1"/>
  </si>
  <si>
    <t>ﾄｳｷｮｳｼﾃﾝ ｺｳｼﾞﾌﾞ ｾｺｳｶ</t>
    <phoneticPr fontId="1"/>
  </si>
  <si>
    <t>株式会社　計装工業</t>
    <phoneticPr fontId="1"/>
  </si>
  <si>
    <t>東京支店 工事部 施工課</t>
    <phoneticPr fontId="1"/>
  </si>
  <si>
    <t>千代田区東神田○－△－□</t>
    <phoneticPr fontId="1"/>
  </si>
  <si>
    <t>○△ビル</t>
    <phoneticPr fontId="1"/>
  </si>
  <si>
    <t>0312345678</t>
    <phoneticPr fontId="1"/>
  </si>
  <si>
    <t>12345@keisosekou.co.jp</t>
    <phoneticPr fontId="1"/>
  </si>
  <si>
    <t>受講受付票（日本計装工業会用）</t>
    <rPh sb="2" eb="4">
      <t>ウケツケ</t>
    </rPh>
    <rPh sb="4" eb="5">
      <t>ヒョウ</t>
    </rPh>
    <rPh sb="6" eb="8">
      <t>ニホン</t>
    </rPh>
    <rPh sb="8" eb="13">
      <t>ケイソウコウギョウカイ</t>
    </rPh>
    <phoneticPr fontId="1"/>
  </si>
  <si>
    <t>受講受付管理表（日本計装工業会用）</t>
    <rPh sb="0" eb="2">
      <t>ジュコウ</t>
    </rPh>
    <rPh sb="2" eb="4">
      <t>ウケツケ</t>
    </rPh>
    <rPh sb="4" eb="6">
      <t>カンリ</t>
    </rPh>
    <rPh sb="6" eb="7">
      <t>ヒョウ</t>
    </rPh>
    <rPh sb="8" eb="15">
      <t>ニホンケイソウコウギョウカイ</t>
    </rPh>
    <phoneticPr fontId="1"/>
  </si>
  <si>
    <t>・このシートは、受講者には見えない様に設定します。
　記載部分をすべてグループ化→シート保護設定→シート非表示
・受講受付票は、印刷して講習当日に使用します。</t>
    <phoneticPr fontId="1"/>
  </si>
  <si>
    <t>シート保護解除PW：Keisou@2454</t>
    <rPh sb="3" eb="5">
      <t>ホゴ</t>
    </rPh>
    <rPh sb="5" eb="7">
      <t>カイジョ</t>
    </rPh>
    <phoneticPr fontId="1"/>
  </si>
  <si>
    <t>シート保護解除PW：Keisou@2454</t>
    <phoneticPr fontId="1"/>
  </si>
  <si>
    <r>
      <t>【記入上の注意】
１．</t>
    </r>
    <r>
      <rPr>
        <sz val="11"/>
        <color rgb="FFC00000"/>
        <rFont val="游ゴシック"/>
        <family val="3"/>
        <charset val="128"/>
        <scheme val="minor"/>
      </rPr>
      <t>再受験票は再受験者が再受験願書に記入したメールアドレス宛にデータで送信します。
　　再受験票を印刷して、講習会場に持参してください。</t>
    </r>
    <r>
      <rPr>
        <sz val="11"/>
        <rFont val="游ゴシック"/>
        <family val="3"/>
        <charset val="128"/>
        <scheme val="minor"/>
      </rPr>
      <t xml:space="preserve">
２．</t>
    </r>
    <r>
      <rPr>
        <sz val="11"/>
        <color rgb="FFC00000"/>
        <rFont val="游ゴシック"/>
        <family val="3"/>
        <charset val="128"/>
        <scheme val="minor"/>
      </rPr>
      <t>｢受験のみ｣又は｢再受講＋受験｣のいずれかを選択してください。</t>
    </r>
    <r>
      <rPr>
        <sz val="11"/>
        <rFont val="游ゴシック"/>
        <family val="3"/>
        <charset val="128"/>
        <scheme val="minor"/>
      </rPr>
      <t xml:space="preserve">
３．この申込書の提出により、別紙のプライバシーポリシーに同意頂いたものといたします。
４．試験問題は年度毎に変更となります。</t>
    </r>
    <rPh sb="11" eb="12">
      <t>サイ</t>
    </rPh>
    <rPh sb="12" eb="14">
      <t>ジュケン</t>
    </rPh>
    <rPh sb="16" eb="17">
      <t>サイ</t>
    </rPh>
    <rPh sb="17" eb="19">
      <t>ジュケン</t>
    </rPh>
    <rPh sb="21" eb="24">
      <t>サイジュケン</t>
    </rPh>
    <rPh sb="24" eb="26">
      <t>ガンショ</t>
    </rPh>
    <rPh sb="27" eb="29">
      <t>キニュウ</t>
    </rPh>
    <rPh sb="38" eb="39">
      <t>アテ</t>
    </rPh>
    <rPh sb="44" eb="46">
      <t>ソウシン</t>
    </rPh>
    <rPh sb="58" eb="60">
      <t>インサツ</t>
    </rPh>
    <rPh sb="63" eb="65">
      <t>コウシュウ</t>
    </rPh>
    <rPh sb="65" eb="67">
      <t>カイジョウ</t>
    </rPh>
    <rPh sb="68" eb="70">
      <t>ジサン</t>
    </rPh>
    <phoneticPr fontId="1"/>
  </si>
  <si>
    <t>受講料を返金する時のため、お取引銀行（返金口座）を必ずご記入下さい。</t>
    <phoneticPr fontId="1"/>
  </si>
  <si>
    <t>※再受験願書で申請できるのは、最初に不合格した年度の翌々年度までです。
　それ以降は、「受講申請書･実務経験証明書」により改めて申請が必要となるのでご注意ください。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</si>
</sst>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
    <numFmt numFmtId="178" formatCode="###\-####"/>
    <numFmt numFmtId="179" formatCode="[$-411]ge\.m\.d;@"/>
    <numFmt numFmtId="180" formatCode="######\-#####"/>
  </numFmts>
  <fonts count="3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5"/>
      <color theme="1"/>
      <name val="游ゴシック"/>
      <family val="3"/>
      <charset val="128"/>
      <scheme val="minor"/>
    </font>
    <font>
      <b/>
      <sz val="18"/>
      <color theme="1"/>
      <name val="游ゴシック"/>
      <family val="3"/>
      <charset val="128"/>
      <scheme val="minor"/>
    </font>
    <font>
      <sz val="11"/>
      <color rgb="FF000000"/>
      <name val="游ゴシック"/>
      <family val="3"/>
      <charset val="128"/>
      <scheme val="minor"/>
    </font>
    <font>
      <sz val="11"/>
      <color theme="1"/>
      <name val="Segoe UI Symbol"/>
      <family val="3"/>
    </font>
    <font>
      <b/>
      <sz val="11"/>
      <color theme="1"/>
      <name val="游ゴシック"/>
      <family val="3"/>
      <charset val="128"/>
      <scheme val="minor"/>
    </font>
    <font>
      <u/>
      <sz val="11"/>
      <color theme="10"/>
      <name val="游ゴシック"/>
      <family val="2"/>
      <charset val="128"/>
      <scheme val="minor"/>
    </font>
    <font>
      <b/>
      <sz val="14"/>
      <color theme="1"/>
      <name val="游ゴシック"/>
      <family val="3"/>
      <charset val="128"/>
      <scheme val="minor"/>
    </font>
    <font>
      <b/>
      <sz val="18"/>
      <name val="游ゴシック"/>
      <family val="3"/>
      <charset val="128"/>
      <scheme val="minor"/>
    </font>
    <font>
      <sz val="11"/>
      <name val="游ゴシック"/>
      <family val="3"/>
      <charset val="128"/>
      <scheme val="minor"/>
    </font>
    <font>
      <sz val="11"/>
      <color theme="1"/>
      <name val="ＭＳ Ｐゴシック"/>
      <family val="3"/>
      <charset val="128"/>
    </font>
    <font>
      <b/>
      <sz val="11"/>
      <color rgb="FF000000"/>
      <name val="游ゴシック"/>
      <family val="3"/>
      <charset val="128"/>
      <scheme val="minor"/>
    </font>
    <font>
      <sz val="8"/>
      <name val="游ゴシック"/>
      <family val="3"/>
      <charset val="128"/>
      <scheme val="minor"/>
    </font>
    <font>
      <b/>
      <sz val="10"/>
      <name val="游ゴシック"/>
      <family val="3"/>
      <charset val="128"/>
      <scheme val="minor"/>
    </font>
    <font>
      <sz val="9"/>
      <name val="游ゴシック"/>
      <family val="3"/>
      <charset val="128"/>
      <scheme val="minor"/>
    </font>
    <font>
      <b/>
      <sz val="11"/>
      <color theme="1"/>
      <name val="游ゴシック"/>
      <family val="2"/>
      <charset val="128"/>
      <scheme val="minor"/>
    </font>
    <font>
      <sz val="11"/>
      <color rgb="FFC00000"/>
      <name val="游ゴシック"/>
      <family val="2"/>
      <charset val="128"/>
      <scheme val="minor"/>
    </font>
    <font>
      <b/>
      <sz val="16"/>
      <color theme="1"/>
      <name val="游ゴシック"/>
      <family val="3"/>
      <charset val="128"/>
      <scheme val="minor"/>
    </font>
    <font>
      <b/>
      <sz val="11"/>
      <color rgb="FFC00000"/>
      <name val="游ゴシック"/>
      <family val="3"/>
      <charset val="128"/>
      <scheme val="minor"/>
    </font>
    <font>
      <b/>
      <sz val="10"/>
      <color theme="1"/>
      <name val="游ゴシック"/>
      <family val="2"/>
      <charset val="128"/>
      <scheme val="minor"/>
    </font>
    <font>
      <b/>
      <sz val="10"/>
      <color theme="1"/>
      <name val="游ゴシック"/>
      <family val="3"/>
      <charset val="128"/>
      <scheme val="minor"/>
    </font>
    <font>
      <b/>
      <sz val="9"/>
      <color theme="1"/>
      <name val="游ゴシック"/>
      <family val="2"/>
      <charset val="128"/>
      <scheme val="minor"/>
    </font>
    <font>
      <b/>
      <sz val="10"/>
      <color theme="1"/>
      <name val="＠游ゴシック"/>
      <family val="3"/>
      <charset val="128"/>
    </font>
    <font>
      <b/>
      <sz val="10.5"/>
      <color theme="1"/>
      <name val="游ゴシック"/>
      <family val="3"/>
      <charset val="128"/>
      <scheme val="minor"/>
    </font>
    <font>
      <sz val="11"/>
      <name val="游ゴシック"/>
      <family val="2"/>
      <charset val="128"/>
      <scheme val="minor"/>
    </font>
    <font>
      <sz val="11"/>
      <color rgb="FFC00000"/>
      <name val="游ゴシック"/>
      <family val="3"/>
      <charset val="128"/>
      <scheme val="minor"/>
    </font>
    <font>
      <b/>
      <u/>
      <sz val="16"/>
      <color theme="1"/>
      <name val="游ゴシック"/>
      <family val="3"/>
      <charset val="128"/>
      <scheme val="minor"/>
    </font>
    <font>
      <b/>
      <sz val="11"/>
      <color theme="1"/>
      <name val="@游ゴシック"/>
      <family val="3"/>
      <charset val="128"/>
    </font>
    <font>
      <sz val="20"/>
      <color rgb="FFC00000"/>
      <name val="游ゴシック"/>
      <family val="3"/>
      <charset val="128"/>
      <scheme val="minor"/>
    </font>
  </fonts>
  <fills count="8">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bgColor indexed="64"/>
      </patternFill>
    </fill>
    <fill>
      <patternFill patternType="solid">
        <fgColor theme="3" tint="0.89999084444715716"/>
        <bgColor indexed="64"/>
      </patternFill>
    </fill>
    <fill>
      <patternFill patternType="solid">
        <fgColor rgb="FFFFCCFF"/>
        <bgColor indexed="64"/>
      </patternFill>
    </fill>
    <fill>
      <patternFill patternType="solid">
        <fgColor theme="5" tint="0.79998168889431442"/>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auto="1"/>
      </left>
      <right style="hair">
        <color auto="1"/>
      </right>
      <top style="hair">
        <color auto="1"/>
      </top>
      <bottom/>
      <diagonal/>
    </border>
    <border>
      <left style="hair">
        <color auto="1"/>
      </left>
      <right style="hair">
        <color auto="1"/>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medium">
        <color indexed="64"/>
      </left>
      <right style="thin">
        <color indexed="64"/>
      </right>
      <top/>
      <bottom/>
      <diagonal/>
    </border>
    <border>
      <left style="thin">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bottom style="double">
        <color rgb="FFC00000"/>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468">
    <xf numFmtId="0" fontId="0" fillId="0" borderId="0" xfId="0">
      <alignment vertical="center"/>
    </xf>
    <xf numFmtId="0" fontId="2" fillId="2" borderId="0" xfId="0" applyFont="1" applyFill="1" applyProtection="1">
      <alignment vertical="center"/>
      <protection locked="0"/>
    </xf>
    <xf numFmtId="49" fontId="0" fillId="3" borderId="6" xfId="0" applyNumberFormat="1" applyFill="1" applyBorder="1" applyAlignment="1" applyProtection="1">
      <alignment horizontal="left" vertical="center" indent="1"/>
      <protection locked="0"/>
    </xf>
    <xf numFmtId="0" fontId="2" fillId="4" borderId="0" xfId="0" applyFont="1" applyFill="1">
      <alignment vertical="center"/>
    </xf>
    <xf numFmtId="0" fontId="2" fillId="4" borderId="0" xfId="0" applyFont="1" applyFill="1" applyAlignment="1">
      <alignment horizontal="center" vertical="center"/>
    </xf>
    <xf numFmtId="0" fontId="7" fillId="4" borderId="0" xfId="0" applyFont="1" applyFill="1">
      <alignment vertical="center"/>
    </xf>
    <xf numFmtId="0" fontId="4" fillId="4" borderId="0" xfId="0" applyFont="1" applyFill="1">
      <alignment vertical="center"/>
    </xf>
    <xf numFmtId="0" fontId="11" fillId="4" borderId="0" xfId="0" applyFont="1" applyFill="1">
      <alignment vertical="center"/>
    </xf>
    <xf numFmtId="0" fontId="0" fillId="4" borderId="0" xfId="0" applyFill="1">
      <alignment vertical="center"/>
    </xf>
    <xf numFmtId="0" fontId="4" fillId="4" borderId="0" xfId="0" applyFont="1" applyFill="1" applyAlignment="1">
      <alignment horizontal="center" vertical="center"/>
    </xf>
    <xf numFmtId="0" fontId="7" fillId="4" borderId="22" xfId="0" applyFont="1" applyFill="1" applyBorder="1" applyAlignment="1">
      <alignment vertical="top"/>
    </xf>
    <xf numFmtId="0" fontId="2" fillId="4" borderId="0" xfId="0" applyFont="1" applyFill="1" applyAlignment="1">
      <alignment vertical="top"/>
    </xf>
    <xf numFmtId="0" fontId="2" fillId="4" borderId="0" xfId="0" applyFont="1" applyFill="1" applyAlignment="1">
      <alignment vertical="top" wrapText="1"/>
    </xf>
    <xf numFmtId="0" fontId="11" fillId="3" borderId="29" xfId="0" applyFont="1" applyFill="1" applyBorder="1" applyAlignment="1" applyProtection="1">
      <alignment horizontal="center" vertical="center"/>
      <protection locked="0"/>
    </xf>
    <xf numFmtId="0" fontId="0" fillId="3" borderId="71" xfId="0" applyFill="1" applyBorder="1" applyAlignment="1" applyProtection="1">
      <alignment horizontal="center" vertical="center"/>
      <protection locked="0"/>
    </xf>
    <xf numFmtId="0" fontId="0" fillId="3" borderId="72" xfId="0" applyFill="1" applyBorder="1" applyAlignment="1" applyProtection="1">
      <alignment horizontal="center" vertical="center"/>
      <protection locked="0"/>
    </xf>
    <xf numFmtId="0" fontId="8" fillId="3" borderId="75" xfId="1" applyFill="1" applyBorder="1" applyAlignment="1" applyProtection="1">
      <alignment vertical="center"/>
    </xf>
    <xf numFmtId="0" fontId="0" fillId="3" borderId="77" xfId="0" applyFill="1" applyBorder="1" applyAlignment="1" applyProtection="1">
      <alignment horizontal="center" vertical="center"/>
      <protection locked="0"/>
    </xf>
    <xf numFmtId="0" fontId="11" fillId="4" borderId="0" xfId="0" applyFont="1" applyFill="1" applyAlignment="1">
      <alignment horizontal="left" vertical="center"/>
    </xf>
    <xf numFmtId="0" fontId="2" fillId="4" borderId="11" xfId="0" applyFont="1" applyFill="1" applyBorder="1" applyAlignment="1">
      <alignment horizontal="center" vertical="center"/>
    </xf>
    <xf numFmtId="0" fontId="5" fillId="4" borderId="1" xfId="0" applyFont="1" applyFill="1" applyBorder="1" applyAlignment="1">
      <alignment horizontal="distributed" vertical="center" wrapText="1" indent="1"/>
    </xf>
    <xf numFmtId="0" fontId="5" fillId="4" borderId="1" xfId="0" applyFont="1" applyFill="1" applyBorder="1" applyAlignment="1">
      <alignment horizontal="center" vertical="center" wrapText="1"/>
    </xf>
    <xf numFmtId="0" fontId="2" fillId="4" borderId="9" xfId="0" applyFont="1" applyFill="1" applyBorder="1">
      <alignment vertical="center"/>
    </xf>
    <xf numFmtId="0" fontId="2" fillId="4" borderId="1" xfId="0" applyFont="1" applyFill="1" applyBorder="1" applyAlignment="1">
      <alignment horizontal="center" vertical="center"/>
    </xf>
    <xf numFmtId="0" fontId="2" fillId="4" borderId="4" xfId="0" applyFont="1" applyFill="1" applyBorder="1">
      <alignment vertical="center"/>
    </xf>
    <xf numFmtId="0" fontId="2" fillId="4" borderId="3" xfId="0" applyFont="1" applyFill="1" applyBorder="1">
      <alignment vertical="center"/>
    </xf>
    <xf numFmtId="0" fontId="2" fillId="4" borderId="6" xfId="0" applyFont="1" applyFill="1" applyBorder="1">
      <alignment vertical="center"/>
    </xf>
    <xf numFmtId="0" fontId="5" fillId="4" borderId="0" xfId="0" applyFont="1" applyFill="1" applyAlignment="1">
      <alignment horizontal="center" vertical="center"/>
    </xf>
    <xf numFmtId="0" fontId="5" fillId="4" borderId="0" xfId="0" applyFont="1" applyFill="1" applyAlignment="1">
      <alignment horizontal="left" vertical="center"/>
    </xf>
    <xf numFmtId="0" fontId="5" fillId="4" borderId="0" xfId="0" applyFont="1" applyFill="1">
      <alignment vertical="center"/>
    </xf>
    <xf numFmtId="0" fontId="5" fillId="4" borderId="0" xfId="0" applyFont="1" applyFill="1" applyAlignment="1">
      <alignment horizontal="left" vertical="center" indent="1"/>
    </xf>
    <xf numFmtId="0" fontId="2" fillId="4" borderId="2" xfId="0" applyFont="1" applyFill="1" applyBorder="1">
      <alignment vertical="center"/>
    </xf>
    <xf numFmtId="0" fontId="2" fillId="4" borderId="7" xfId="0" applyFont="1" applyFill="1" applyBorder="1">
      <alignment vertical="center"/>
    </xf>
    <xf numFmtId="0" fontId="2" fillId="4" borderId="8" xfId="0" applyFont="1" applyFill="1" applyBorder="1" applyAlignment="1">
      <alignment horizontal="center" vertical="center"/>
    </xf>
    <xf numFmtId="0" fontId="6" fillId="4" borderId="0" xfId="0" applyFont="1" applyFill="1">
      <alignment vertical="center"/>
    </xf>
    <xf numFmtId="0" fontId="2" fillId="4" borderId="10" xfId="0" applyFont="1" applyFill="1" applyBorder="1" applyAlignment="1">
      <alignment horizontal="center" vertical="center"/>
    </xf>
    <xf numFmtId="0" fontId="2" fillId="4" borderId="11" xfId="0" applyFont="1" applyFill="1" applyBorder="1">
      <alignment vertical="center"/>
    </xf>
    <xf numFmtId="0" fontId="2" fillId="4" borderId="12" xfId="0" applyFont="1" applyFill="1" applyBorder="1">
      <alignment vertical="center"/>
    </xf>
    <xf numFmtId="0" fontId="9" fillId="4" borderId="0" xfId="0" applyFont="1" applyFill="1">
      <alignment vertical="center"/>
    </xf>
    <xf numFmtId="0" fontId="0" fillId="4" borderId="5" xfId="0" applyFill="1" applyBorder="1" applyAlignment="1">
      <alignment horizontal="distributed" vertical="center" indent="1"/>
    </xf>
    <xf numFmtId="0" fontId="0" fillId="4" borderId="6" xfId="0" applyFill="1" applyBorder="1">
      <alignment vertical="center"/>
    </xf>
    <xf numFmtId="0" fontId="0" fillId="4" borderId="6" xfId="0" applyFill="1" applyBorder="1" applyAlignment="1">
      <alignment horizontal="distributed" vertical="center"/>
    </xf>
    <xf numFmtId="49" fontId="0" fillId="4" borderId="6" xfId="0" applyNumberFormat="1" applyFill="1" applyBorder="1" applyAlignment="1">
      <alignment horizontal="left" vertical="center" indent="1"/>
    </xf>
    <xf numFmtId="0" fontId="0" fillId="4" borderId="7" xfId="0" applyFill="1" applyBorder="1">
      <alignment vertical="center"/>
    </xf>
    <xf numFmtId="0" fontId="0" fillId="4" borderId="2" xfId="0" applyFill="1" applyBorder="1" applyAlignment="1">
      <alignment horizontal="distributed" vertical="center" indent="1"/>
    </xf>
    <xf numFmtId="0" fontId="0" fillId="4" borderId="4" xfId="0" applyFill="1" applyBorder="1">
      <alignment vertical="center"/>
    </xf>
    <xf numFmtId="0" fontId="0" fillId="4" borderId="4" xfId="0" applyFill="1" applyBorder="1" applyAlignment="1">
      <alignment horizontal="distributed" vertical="center"/>
    </xf>
    <xf numFmtId="0" fontId="0" fillId="4" borderId="3" xfId="0" applyFill="1" applyBorder="1">
      <alignment vertical="center"/>
    </xf>
    <xf numFmtId="0" fontId="0" fillId="4" borderId="10" xfId="0" applyFill="1" applyBorder="1" applyAlignment="1">
      <alignment horizontal="distributed" vertical="center" inden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12" fillId="4" borderId="6" xfId="0" applyFont="1" applyFill="1" applyBorder="1">
      <alignment vertical="center"/>
    </xf>
    <xf numFmtId="0" fontId="12" fillId="4" borderId="0" xfId="0" applyFont="1" applyFill="1">
      <alignment vertical="center"/>
    </xf>
    <xf numFmtId="0" fontId="18" fillId="4" borderId="0" xfId="0" applyFont="1" applyFill="1">
      <alignment vertical="center"/>
    </xf>
    <xf numFmtId="0" fontId="0" fillId="4" borderId="0" xfId="0" applyFill="1" applyAlignment="1">
      <alignment horizontal="center" vertical="center"/>
    </xf>
    <xf numFmtId="0" fontId="19" fillId="4" borderId="0" xfId="0" applyFont="1" applyFill="1">
      <alignment vertical="center"/>
    </xf>
    <xf numFmtId="31" fontId="0" fillId="4" borderId="0" xfId="0" applyNumberFormat="1" applyFill="1">
      <alignment vertical="center"/>
    </xf>
    <xf numFmtId="0" fontId="14" fillId="4" borderId="0" xfId="0" applyFont="1" applyFill="1" applyAlignment="1">
      <alignment vertical="center" wrapText="1"/>
    </xf>
    <xf numFmtId="0" fontId="7" fillId="4" borderId="0" xfId="0" applyFont="1" applyFill="1" applyAlignment="1">
      <alignment horizontal="center" vertical="center"/>
    </xf>
    <xf numFmtId="0" fontId="0" fillId="4" borderId="0" xfId="0" applyFill="1" applyAlignment="1">
      <alignment horizontal="right" vertical="center"/>
    </xf>
    <xf numFmtId="0" fontId="7" fillId="4" borderId="0" xfId="0" applyFont="1" applyFill="1" applyAlignment="1">
      <alignment horizontal="right" vertical="center"/>
    </xf>
    <xf numFmtId="0" fontId="18" fillId="4" borderId="0" xfId="0" applyFont="1" applyFill="1" applyAlignment="1">
      <alignment horizontal="left" vertical="center"/>
    </xf>
    <xf numFmtId="0" fontId="13" fillId="4" borderId="1" xfId="0" applyFont="1" applyFill="1" applyBorder="1" applyAlignment="1">
      <alignment horizontal="center" vertical="center" wrapText="1"/>
    </xf>
    <xf numFmtId="0" fontId="0" fillId="4" borderId="72" xfId="0" applyFill="1" applyBorder="1" applyAlignment="1">
      <alignment horizontal="center" vertical="center"/>
    </xf>
    <xf numFmtId="0" fontId="0" fillId="4" borderId="73" xfId="0" applyFill="1" applyBorder="1" applyAlignment="1">
      <alignment horizontal="center" vertical="center"/>
    </xf>
    <xf numFmtId="0" fontId="0" fillId="4" borderId="71" xfId="0" applyFill="1" applyBorder="1" applyAlignment="1">
      <alignment horizontal="center" vertical="center"/>
    </xf>
    <xf numFmtId="0" fontId="0" fillId="3" borderId="74" xfId="0" applyFill="1" applyBorder="1" applyAlignment="1">
      <alignment horizontal="center" vertical="center"/>
    </xf>
    <xf numFmtId="0" fontId="0" fillId="3" borderId="75" xfId="0" applyFill="1" applyBorder="1" applyAlignment="1">
      <alignment horizontal="left" vertical="center"/>
    </xf>
    <xf numFmtId="176" fontId="0" fillId="3" borderId="75" xfId="0" applyNumberFormat="1" applyFill="1" applyBorder="1">
      <alignment vertical="center"/>
    </xf>
    <xf numFmtId="0" fontId="7" fillId="6" borderId="76" xfId="0" applyFont="1" applyFill="1" applyBorder="1" applyAlignment="1">
      <alignment horizontal="center" vertical="center"/>
    </xf>
    <xf numFmtId="0" fontId="7" fillId="6" borderId="30" xfId="0" applyFont="1" applyFill="1" applyBorder="1" applyAlignment="1">
      <alignment horizontal="center" vertical="center"/>
    </xf>
    <xf numFmtId="0" fontId="7" fillId="6" borderId="79" xfId="0" applyFont="1" applyFill="1" applyBorder="1" applyAlignment="1">
      <alignment horizontal="center" vertical="center"/>
    </xf>
    <xf numFmtId="0" fontId="7" fillId="6" borderId="33" xfId="0" applyFont="1" applyFill="1" applyBorder="1" applyAlignment="1">
      <alignment horizontal="center" vertical="center"/>
    </xf>
    <xf numFmtId="0" fontId="2" fillId="6" borderId="75"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32" xfId="0" applyFont="1" applyFill="1" applyBorder="1" applyAlignment="1">
      <alignment horizontal="center" vertical="center"/>
    </xf>
    <xf numFmtId="0" fontId="2" fillId="6" borderId="30" xfId="0" applyFont="1" applyFill="1" applyBorder="1" applyAlignment="1">
      <alignment horizontal="center" vertical="center"/>
    </xf>
    <xf numFmtId="0" fontId="0" fillId="6" borderId="1" xfId="0" applyFill="1" applyBorder="1">
      <alignment vertical="center"/>
    </xf>
    <xf numFmtId="0" fontId="0" fillId="4" borderId="0" xfId="0" applyFill="1" applyAlignment="1">
      <alignment horizontal="center" vertical="top" wrapText="1"/>
    </xf>
    <xf numFmtId="0" fontId="2" fillId="4" borderId="5" xfId="0" applyFont="1" applyFill="1" applyBorder="1">
      <alignment vertical="center"/>
    </xf>
    <xf numFmtId="0" fontId="2" fillId="4" borderId="8" xfId="0" applyFont="1" applyFill="1" applyBorder="1">
      <alignment vertical="center"/>
    </xf>
    <xf numFmtId="0" fontId="2" fillId="4" borderId="1" xfId="0" applyFont="1" applyFill="1" applyBorder="1">
      <alignment vertical="center"/>
    </xf>
    <xf numFmtId="0" fontId="2" fillId="4" borderId="10" xfId="0" applyFont="1" applyFill="1" applyBorder="1">
      <alignment vertical="center"/>
    </xf>
    <xf numFmtId="180" fontId="0" fillId="4" borderId="31" xfId="0" applyNumberFormat="1"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1" fontId="0" fillId="3" borderId="32" xfId="0" applyNumberFormat="1" applyFill="1" applyBorder="1" applyAlignment="1" applyProtection="1">
      <alignment horizontal="center" vertical="center"/>
      <protection locked="0"/>
    </xf>
    <xf numFmtId="0" fontId="0" fillId="3" borderId="75" xfId="0" applyFill="1" applyBorder="1" applyAlignment="1" applyProtection="1">
      <alignment horizontal="center" vertical="center"/>
      <protection locked="0"/>
    </xf>
    <xf numFmtId="1" fontId="0" fillId="3" borderId="78" xfId="0" applyNumberFormat="1" applyFill="1" applyBorder="1" applyAlignment="1" applyProtection="1">
      <alignment horizontal="center" vertical="center"/>
      <protection locked="0"/>
    </xf>
    <xf numFmtId="0" fontId="0" fillId="3" borderId="74" xfId="0" applyFill="1" applyBorder="1" applyAlignment="1" applyProtection="1">
      <alignment horizontal="center" vertical="center"/>
      <protection locked="0"/>
    </xf>
    <xf numFmtId="0" fontId="0" fillId="3" borderId="30" xfId="0" applyFill="1" applyBorder="1" applyAlignment="1" applyProtection="1">
      <alignment horizontal="center" vertical="center"/>
      <protection locked="0"/>
    </xf>
    <xf numFmtId="0" fontId="0" fillId="3" borderId="31" xfId="0" applyFill="1" applyBorder="1" applyAlignment="1" applyProtection="1">
      <alignment horizontal="center" vertical="center"/>
      <protection locked="0"/>
    </xf>
    <xf numFmtId="0" fontId="0" fillId="3" borderId="33" xfId="0" applyFill="1" applyBorder="1" applyAlignment="1" applyProtection="1">
      <alignment horizontal="center" vertical="center"/>
      <protection locked="0"/>
    </xf>
    <xf numFmtId="0" fontId="26" fillId="3" borderId="16" xfId="0" applyFont="1" applyFill="1" applyBorder="1" applyAlignment="1">
      <alignment horizontal="center" vertical="center"/>
    </xf>
    <xf numFmtId="0" fontId="26" fillId="3" borderId="73" xfId="0" applyFont="1" applyFill="1" applyBorder="1" applyAlignment="1">
      <alignment vertical="center" shrinkToFit="1"/>
    </xf>
    <xf numFmtId="0" fontId="0" fillId="3" borderId="71" xfId="0" applyFill="1" applyBorder="1" applyAlignment="1">
      <alignment vertical="center" shrinkToFit="1"/>
    </xf>
    <xf numFmtId="0" fontId="0" fillId="3" borderId="74" xfId="0" applyFill="1" applyBorder="1" applyAlignment="1">
      <alignment horizontal="right" vertical="center" shrinkToFit="1"/>
    </xf>
    <xf numFmtId="0" fontId="11" fillId="3" borderId="75" xfId="0" applyFont="1" applyFill="1" applyBorder="1" applyAlignment="1">
      <alignment horizontal="right" vertical="center" shrinkToFit="1"/>
    </xf>
    <xf numFmtId="178" fontId="0" fillId="3" borderId="75" xfId="0" applyNumberFormat="1" applyFill="1" applyBorder="1" applyAlignment="1">
      <alignment horizontal="left" vertical="center" shrinkToFit="1"/>
    </xf>
    <xf numFmtId="0" fontId="0" fillId="3" borderId="75" xfId="0" applyFill="1" applyBorder="1" applyAlignment="1">
      <alignment vertical="center" wrapText="1"/>
    </xf>
    <xf numFmtId="0" fontId="0" fillId="3" borderId="75" xfId="0" applyFill="1" applyBorder="1" applyAlignment="1">
      <alignment horizontal="left" vertical="center" wrapText="1"/>
    </xf>
    <xf numFmtId="0" fontId="0" fillId="3" borderId="76" xfId="0" applyFill="1" applyBorder="1" applyAlignment="1">
      <alignment vertical="center" wrapText="1"/>
    </xf>
    <xf numFmtId="0" fontId="0" fillId="3" borderId="77" xfId="0" applyFill="1" applyBorder="1" applyAlignment="1" applyProtection="1">
      <alignment horizontal="left" vertical="center" wrapText="1"/>
      <protection locked="0"/>
    </xf>
    <xf numFmtId="0" fontId="20" fillId="4" borderId="0" xfId="0" applyFont="1" applyFill="1" applyAlignment="1">
      <alignment horizontal="left" vertical="center"/>
    </xf>
    <xf numFmtId="0" fontId="20" fillId="4" borderId="0" xfId="0" applyFont="1" applyFill="1">
      <alignment vertical="center"/>
    </xf>
    <xf numFmtId="0" fontId="27" fillId="4" borderId="0" xfId="0" applyFont="1" applyFill="1">
      <alignment vertical="center"/>
    </xf>
    <xf numFmtId="0" fontId="27" fillId="4" borderId="0" xfId="0" applyFont="1" applyFill="1" applyAlignment="1">
      <alignment horizontal="left" vertical="center" wrapText="1"/>
    </xf>
    <xf numFmtId="0" fontId="2" fillId="4" borderId="0" xfId="0" applyFont="1" applyFill="1" applyAlignment="1">
      <alignment horizontal="left" vertical="center" wrapText="1"/>
    </xf>
    <xf numFmtId="0" fontId="2" fillId="3" borderId="2" xfId="0" applyFont="1" applyFill="1" applyBorder="1" applyAlignment="1" applyProtection="1">
      <alignment horizontal="left" vertical="center" indent="1"/>
      <protection locked="0"/>
    </xf>
    <xf numFmtId="0" fontId="2" fillId="3" borderId="4" xfId="0" applyFont="1" applyFill="1" applyBorder="1" applyAlignment="1" applyProtection="1">
      <alignment horizontal="left" vertical="center" indent="1"/>
      <protection locked="0"/>
    </xf>
    <xf numFmtId="0" fontId="2" fillId="3" borderId="3" xfId="0" applyFont="1" applyFill="1" applyBorder="1" applyAlignment="1" applyProtection="1">
      <alignment horizontal="left" vertical="center" indent="1"/>
      <protection locked="0"/>
    </xf>
    <xf numFmtId="0" fontId="2" fillId="2" borderId="1" xfId="0" applyFont="1" applyFill="1" applyBorder="1" applyAlignment="1" applyProtection="1">
      <alignment horizontal="left" vertical="center" indent="1"/>
      <protection locked="0"/>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178" fontId="2" fillId="3" borderId="1" xfId="0" applyNumberFormat="1" applyFont="1" applyFill="1" applyBorder="1" applyAlignment="1" applyProtection="1">
      <alignment horizontal="left" vertical="center" indent="1"/>
      <protection locked="0"/>
    </xf>
    <xf numFmtId="0" fontId="27" fillId="4" borderId="11" xfId="0" applyFont="1" applyFill="1" applyBorder="1" applyAlignment="1">
      <alignment horizontal="left" vertical="center" indent="1"/>
    </xf>
    <xf numFmtId="0" fontId="2" fillId="4" borderId="11" xfId="0" applyFont="1" applyFill="1" applyBorder="1" applyAlignment="1">
      <alignment horizontal="left" vertical="center" indent="1"/>
    </xf>
    <xf numFmtId="0" fontId="2" fillId="4" borderId="12" xfId="0" applyFont="1" applyFill="1" applyBorder="1" applyAlignment="1">
      <alignment horizontal="left" vertical="center" indent="1"/>
    </xf>
    <xf numFmtId="0" fontId="2" fillId="3" borderId="2" xfId="0" applyFont="1" applyFill="1" applyBorder="1" applyAlignment="1" applyProtection="1">
      <alignment horizontal="left" vertical="center" wrapText="1" indent="1"/>
      <protection locked="0"/>
    </xf>
    <xf numFmtId="0" fontId="2" fillId="3" borderId="4" xfId="0" applyFont="1" applyFill="1" applyBorder="1" applyAlignment="1" applyProtection="1">
      <alignment horizontal="left" vertical="center" wrapText="1" indent="1"/>
      <protection locked="0"/>
    </xf>
    <xf numFmtId="0" fontId="2" fillId="3" borderId="3" xfId="0" applyFont="1" applyFill="1" applyBorder="1" applyAlignment="1" applyProtection="1">
      <alignment horizontal="left" vertical="center" wrapText="1" indent="1"/>
      <protection locked="0"/>
    </xf>
    <xf numFmtId="0" fontId="2" fillId="3" borderId="5" xfId="0" applyFont="1" applyFill="1" applyBorder="1" applyAlignment="1" applyProtection="1">
      <alignment horizontal="left" vertical="center" indent="1"/>
      <protection locked="0"/>
    </xf>
    <xf numFmtId="0" fontId="2" fillId="3" borderId="6" xfId="0" applyFont="1" applyFill="1" applyBorder="1" applyAlignment="1" applyProtection="1">
      <alignment horizontal="left" vertical="center" indent="1"/>
      <protection locked="0"/>
    </xf>
    <xf numFmtId="0" fontId="2" fillId="3" borderId="7" xfId="0" applyFont="1" applyFill="1" applyBorder="1" applyAlignment="1" applyProtection="1">
      <alignment horizontal="left" vertical="center" indent="1"/>
      <protection locked="0"/>
    </xf>
    <xf numFmtId="0" fontId="2" fillId="3" borderId="10" xfId="0" applyFont="1" applyFill="1" applyBorder="1" applyAlignment="1" applyProtection="1">
      <alignment horizontal="left" vertical="center" indent="1"/>
      <protection locked="0"/>
    </xf>
    <xf numFmtId="0" fontId="2" fillId="3" borderId="11" xfId="0" applyFont="1" applyFill="1" applyBorder="1" applyAlignment="1" applyProtection="1">
      <alignment horizontal="left" vertical="center" indent="1"/>
      <protection locked="0"/>
    </xf>
    <xf numFmtId="0" fontId="2" fillId="3" borderId="12" xfId="0" applyFont="1" applyFill="1" applyBorder="1" applyAlignment="1" applyProtection="1">
      <alignment horizontal="left" vertical="center" indent="1"/>
      <protection locked="0"/>
    </xf>
    <xf numFmtId="0" fontId="11" fillId="4" borderId="0" xfId="0" applyFont="1" applyFill="1" applyAlignment="1">
      <alignment horizontal="left" vertical="center"/>
    </xf>
    <xf numFmtId="0" fontId="5" fillId="2" borderId="2" xfId="0" applyFont="1" applyFill="1" applyBorder="1" applyAlignment="1" applyProtection="1">
      <alignment horizontal="center" vertical="center"/>
      <protection locked="0"/>
    </xf>
    <xf numFmtId="0" fontId="5" fillId="2" borderId="4" xfId="0" applyFont="1" applyFill="1" applyBorder="1" applyAlignment="1" applyProtection="1">
      <alignment horizontal="center" vertical="center"/>
      <protection locked="0"/>
    </xf>
    <xf numFmtId="0" fontId="5" fillId="2" borderId="3" xfId="0" applyFont="1" applyFill="1" applyBorder="1" applyAlignment="1" applyProtection="1">
      <alignment horizontal="center" vertical="center"/>
      <protection locked="0"/>
    </xf>
    <xf numFmtId="0" fontId="5" fillId="4" borderId="8" xfId="0" applyFont="1" applyFill="1" applyBorder="1" applyAlignment="1">
      <alignment horizontal="left" vertical="center" indent="1"/>
    </xf>
    <xf numFmtId="0" fontId="5" fillId="4" borderId="0" xfId="0" applyFont="1" applyFill="1" applyAlignment="1">
      <alignment horizontal="left" vertical="center" indent="1"/>
    </xf>
    <xf numFmtId="0" fontId="27" fillId="4" borderId="4" xfId="0" applyFont="1" applyFill="1" applyBorder="1">
      <alignment vertical="center"/>
    </xf>
    <xf numFmtId="0" fontId="2" fillId="4" borderId="4" xfId="0" applyFont="1" applyFill="1" applyBorder="1">
      <alignment vertical="center"/>
    </xf>
    <xf numFmtId="0" fontId="2" fillId="4" borderId="3" xfId="0" applyFont="1" applyFill="1" applyBorder="1">
      <alignment vertical="center"/>
    </xf>
    <xf numFmtId="0" fontId="2" fillId="2" borderId="2" xfId="0" applyFont="1" applyFill="1" applyBorder="1" applyAlignment="1" applyProtection="1">
      <alignment horizontal="left" vertical="center" indent="1"/>
      <protection locked="0"/>
    </xf>
    <xf numFmtId="0" fontId="2" fillId="2" borderId="4" xfId="0" applyFont="1" applyFill="1" applyBorder="1" applyAlignment="1" applyProtection="1">
      <alignment horizontal="left" vertical="center" indent="1"/>
      <protection locked="0"/>
    </xf>
    <xf numFmtId="0" fontId="2" fillId="2" borderId="3" xfId="0" applyFont="1" applyFill="1" applyBorder="1" applyAlignment="1" applyProtection="1">
      <alignment horizontal="left" vertical="center" indent="1"/>
      <protection locked="0"/>
    </xf>
    <xf numFmtId="0" fontId="8" fillId="3" borderId="2" xfId="1" applyFill="1" applyBorder="1" applyAlignment="1" applyProtection="1">
      <alignment horizontal="left" vertical="center" indent="1"/>
      <protection locked="0"/>
    </xf>
    <xf numFmtId="0" fontId="11" fillId="4" borderId="0" xfId="0" applyFont="1" applyFill="1" applyAlignment="1">
      <alignment vertical="top" wrapText="1"/>
    </xf>
    <xf numFmtId="0" fontId="2" fillId="4" borderId="11" xfId="0" applyFont="1" applyFill="1" applyBorder="1" applyAlignment="1">
      <alignment horizontal="left" vertical="center"/>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2" fillId="3" borderId="1" xfId="0" applyFont="1" applyFill="1" applyBorder="1" applyAlignment="1" applyProtection="1">
      <alignment horizontal="left" vertical="center" wrapText="1" indent="1"/>
      <protection locked="0"/>
    </xf>
    <xf numFmtId="0" fontId="2" fillId="4" borderId="8" xfId="0" applyFont="1" applyFill="1" applyBorder="1" applyAlignment="1">
      <alignment horizontal="left" vertical="center" indent="1"/>
    </xf>
    <xf numFmtId="0" fontId="2" fillId="4" borderId="0" xfId="0" applyFont="1" applyFill="1" applyAlignment="1">
      <alignment horizontal="left" vertical="center" indent="1"/>
    </xf>
    <xf numFmtId="0" fontId="11" fillId="4" borderId="6" xfId="0" applyFont="1" applyFill="1" applyBorder="1" applyAlignment="1">
      <alignment horizontal="left" vertical="top"/>
    </xf>
    <xf numFmtId="49" fontId="2" fillId="3" borderId="6" xfId="0" applyNumberFormat="1" applyFont="1" applyFill="1" applyBorder="1" applyAlignment="1" applyProtection="1">
      <alignment horizontal="left" vertical="center" indent="1"/>
      <protection locked="0"/>
    </xf>
    <xf numFmtId="49" fontId="2" fillId="3" borderId="7" xfId="0" applyNumberFormat="1" applyFont="1" applyFill="1" applyBorder="1" applyAlignment="1" applyProtection="1">
      <alignment horizontal="left" vertical="center" indent="1"/>
      <protection locked="0"/>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3" xfId="0" applyFont="1" applyFill="1" applyBorder="1" applyAlignment="1">
      <alignment horizontal="center" vertical="center"/>
    </xf>
    <xf numFmtId="0" fontId="2" fillId="3" borderId="2" xfId="0" applyFont="1" applyFill="1" applyBorder="1" applyAlignment="1" applyProtection="1">
      <alignment horizontal="left" vertical="center" indent="1" shrinkToFit="1"/>
      <protection locked="0"/>
    </xf>
    <xf numFmtId="0" fontId="2" fillId="3" borderId="4" xfId="0" applyFont="1" applyFill="1" applyBorder="1" applyAlignment="1" applyProtection="1">
      <alignment horizontal="left" vertical="center" indent="1" shrinkToFit="1"/>
      <protection locked="0"/>
    </xf>
    <xf numFmtId="0" fontId="2" fillId="3" borderId="3" xfId="0" applyFont="1" applyFill="1" applyBorder="1" applyAlignment="1" applyProtection="1">
      <alignment horizontal="left" vertical="center" indent="1" shrinkToFit="1"/>
      <protection locked="0"/>
    </xf>
    <xf numFmtId="0" fontId="5" fillId="4" borderId="1" xfId="0" applyFont="1" applyFill="1" applyBorder="1" applyAlignment="1">
      <alignment horizontal="distributed" vertical="center" wrapText="1" indent="1"/>
    </xf>
    <xf numFmtId="0" fontId="2" fillId="4" borderId="0" xfId="0" applyFont="1" applyFill="1">
      <alignment vertical="center"/>
    </xf>
    <xf numFmtId="0" fontId="2" fillId="4" borderId="0" xfId="0" applyFont="1" applyFill="1" applyAlignment="1">
      <alignment horizontal="center" vertical="center"/>
    </xf>
    <xf numFmtId="0" fontId="2" fillId="4" borderId="11" xfId="0" applyFont="1" applyFill="1" applyBorder="1" applyAlignment="1">
      <alignment horizontal="center" vertical="center"/>
    </xf>
    <xf numFmtId="0" fontId="10" fillId="4" borderId="0" xfId="0" applyFont="1" applyFill="1" applyAlignment="1">
      <alignment horizontal="center" vertical="center"/>
    </xf>
    <xf numFmtId="0" fontId="14" fillId="4" borderId="5" xfId="0" applyFont="1" applyFill="1" applyBorder="1" applyAlignment="1">
      <alignment horizontal="left" vertical="center" wrapText="1" indent="1"/>
    </xf>
    <xf numFmtId="0" fontId="14" fillId="4" borderId="6" xfId="0" applyFont="1" applyFill="1" applyBorder="1" applyAlignment="1">
      <alignment horizontal="left" vertical="center" wrapText="1" indent="1"/>
    </xf>
    <xf numFmtId="0" fontId="14" fillId="4" borderId="7" xfId="0" applyFont="1" applyFill="1" applyBorder="1" applyAlignment="1">
      <alignment horizontal="left" vertical="center" wrapText="1" indent="1"/>
    </xf>
    <xf numFmtId="0" fontId="14" fillId="4" borderId="8" xfId="0" applyFont="1" applyFill="1" applyBorder="1" applyAlignment="1">
      <alignment horizontal="left" vertical="center" wrapText="1" indent="1"/>
    </xf>
    <xf numFmtId="0" fontId="14" fillId="4" borderId="0" xfId="0" applyFont="1" applyFill="1" applyAlignment="1">
      <alignment horizontal="left" vertical="center" wrapText="1" indent="1"/>
    </xf>
    <xf numFmtId="0" fontId="14" fillId="4" borderId="9" xfId="0" applyFont="1" applyFill="1" applyBorder="1" applyAlignment="1">
      <alignment horizontal="left" vertical="center" wrapText="1" indent="1"/>
    </xf>
    <xf numFmtId="0" fontId="14" fillId="4" borderId="10" xfId="0" applyFont="1" applyFill="1" applyBorder="1" applyAlignment="1">
      <alignment horizontal="left" vertical="center" wrapText="1" indent="1"/>
    </xf>
    <xf numFmtId="0" fontId="14" fillId="4" borderId="11" xfId="0" applyFont="1" applyFill="1" applyBorder="1" applyAlignment="1">
      <alignment horizontal="left" vertical="center" wrapText="1" indent="1"/>
    </xf>
    <xf numFmtId="0" fontId="14" fillId="4" borderId="12" xfId="0" applyFont="1" applyFill="1" applyBorder="1" applyAlignment="1">
      <alignment horizontal="left" vertical="center" wrapText="1" indent="1"/>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3" xfId="0" applyFont="1" applyFill="1" applyBorder="1" applyAlignment="1">
      <alignment horizontal="center" vertical="center"/>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2" fillId="4" borderId="2" xfId="0" applyFont="1" applyFill="1" applyBorder="1" applyAlignment="1">
      <alignment horizontal="left" vertical="center" indent="1"/>
    </xf>
    <xf numFmtId="0" fontId="2" fillId="4" borderId="4" xfId="0" applyFont="1" applyFill="1" applyBorder="1" applyAlignment="1">
      <alignment horizontal="left" vertical="center" indent="1"/>
    </xf>
    <xf numFmtId="0" fontId="2" fillId="4" borderId="3" xfId="0" applyFont="1" applyFill="1" applyBorder="1" applyAlignment="1">
      <alignment horizontal="left" vertical="center" indent="1"/>
    </xf>
    <xf numFmtId="176" fontId="2" fillId="4" borderId="2" xfId="0" applyNumberFormat="1" applyFont="1" applyFill="1" applyBorder="1" applyAlignment="1">
      <alignment horizontal="left" vertical="center" indent="1"/>
    </xf>
    <xf numFmtId="176" fontId="2" fillId="4" borderId="4" xfId="0" applyNumberFormat="1" applyFont="1" applyFill="1" applyBorder="1" applyAlignment="1">
      <alignment horizontal="left" vertical="center" indent="1"/>
    </xf>
    <xf numFmtId="176" fontId="2" fillId="4" borderId="3" xfId="0" applyNumberFormat="1" applyFont="1" applyFill="1" applyBorder="1" applyAlignment="1">
      <alignment horizontal="left" vertical="center" indent="1"/>
    </xf>
    <xf numFmtId="177" fontId="2" fillId="4" borderId="2" xfId="0" applyNumberFormat="1" applyFont="1" applyFill="1" applyBorder="1" applyAlignment="1">
      <alignment horizontal="left" vertical="center" indent="1"/>
    </xf>
    <xf numFmtId="177" fontId="2" fillId="4" borderId="4" xfId="0" applyNumberFormat="1" applyFont="1" applyFill="1" applyBorder="1" applyAlignment="1">
      <alignment horizontal="left" vertical="center" indent="1"/>
    </xf>
    <xf numFmtId="177" fontId="2" fillId="4" borderId="3" xfId="0" applyNumberFormat="1" applyFont="1" applyFill="1" applyBorder="1" applyAlignment="1">
      <alignment horizontal="left" vertical="center" indent="1"/>
    </xf>
    <xf numFmtId="0" fontId="2" fillId="2" borderId="11" xfId="0" applyFont="1" applyFill="1" applyBorder="1" applyAlignment="1" applyProtection="1">
      <alignment horizontal="center" vertical="center"/>
      <protection locked="0"/>
    </xf>
    <xf numFmtId="0" fontId="3" fillId="3" borderId="2" xfId="0" applyFont="1" applyFill="1" applyBorder="1" applyAlignment="1" applyProtection="1">
      <alignment horizontal="left" vertical="center" wrapText="1" indent="1"/>
      <protection locked="0"/>
    </xf>
    <xf numFmtId="0" fontId="3" fillId="3" borderId="4" xfId="0" applyFont="1" applyFill="1" applyBorder="1" applyAlignment="1" applyProtection="1">
      <alignment horizontal="left" vertical="center" wrapText="1" indent="1"/>
      <protection locked="0"/>
    </xf>
    <xf numFmtId="0" fontId="3" fillId="3" borderId="3" xfId="0" applyFont="1" applyFill="1" applyBorder="1" applyAlignment="1" applyProtection="1">
      <alignment horizontal="left" vertical="center" wrapText="1" indent="1"/>
      <protection locked="0"/>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2" fillId="4" borderId="0" xfId="0" applyFont="1" applyFill="1" applyAlignment="1">
      <alignment horizontal="left" vertical="top" wrapText="1"/>
    </xf>
    <xf numFmtId="0" fontId="2" fillId="4" borderId="0" xfId="0" applyFont="1" applyFill="1" applyAlignment="1">
      <alignment horizontal="left" vertical="top"/>
    </xf>
    <xf numFmtId="0" fontId="2" fillId="4" borderId="0" xfId="0" applyFont="1" applyFill="1" applyAlignment="1">
      <alignment horizontal="left"/>
    </xf>
    <xf numFmtId="0" fontId="2" fillId="4" borderId="0" xfId="0" applyFont="1" applyFill="1" applyAlignment="1">
      <alignment horizontal="left" vertical="center"/>
    </xf>
    <xf numFmtId="0" fontId="0" fillId="4" borderId="23" xfId="0" applyFill="1" applyBorder="1" applyAlignment="1" applyProtection="1">
      <alignment horizontal="center" vertical="top"/>
      <protection locked="0"/>
    </xf>
    <xf numFmtId="0" fontId="0" fillId="4" borderId="15" xfId="0" applyFill="1" applyBorder="1" applyAlignment="1" applyProtection="1">
      <alignment horizontal="center" vertical="top"/>
      <protection locked="0"/>
    </xf>
    <xf numFmtId="0" fontId="0" fillId="4" borderId="16" xfId="0" applyFill="1" applyBorder="1" applyAlignment="1" applyProtection="1">
      <alignment horizontal="center" vertical="top"/>
      <protection locked="0"/>
    </xf>
    <xf numFmtId="0" fontId="0" fillId="3" borderId="2"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0" fontId="0" fillId="4" borderId="2" xfId="0" applyFill="1" applyBorder="1" applyAlignment="1">
      <alignment horizontal="left" vertical="center" indent="1"/>
    </xf>
    <xf numFmtId="0" fontId="0" fillId="4" borderId="4" xfId="0" applyFill="1" applyBorder="1" applyAlignment="1">
      <alignment horizontal="left" vertical="center" indent="1"/>
    </xf>
    <xf numFmtId="0" fontId="0" fillId="4" borderId="3" xfId="0" applyFill="1" applyBorder="1" applyAlignment="1">
      <alignment horizontal="left" vertical="center" indent="1"/>
    </xf>
    <xf numFmtId="49" fontId="0" fillId="3" borderId="2" xfId="0" applyNumberFormat="1" applyFill="1" applyBorder="1" applyAlignment="1" applyProtection="1">
      <alignment horizontal="left" vertical="center" indent="1"/>
      <protection locked="0"/>
    </xf>
    <xf numFmtId="49" fontId="0" fillId="3" borderId="4" xfId="0" applyNumberFormat="1" applyFill="1" applyBorder="1" applyAlignment="1" applyProtection="1">
      <alignment horizontal="left" vertical="center" indent="1"/>
      <protection locked="0"/>
    </xf>
    <xf numFmtId="49" fontId="0" fillId="3" borderId="3" xfId="0" applyNumberFormat="1" applyFill="1" applyBorder="1" applyAlignment="1" applyProtection="1">
      <alignment horizontal="left" vertical="center" inden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11" fillId="4" borderId="2" xfId="0" applyFont="1" applyFill="1" applyBorder="1" applyAlignment="1">
      <alignment horizontal="left" vertical="center" indent="1"/>
    </xf>
    <xf numFmtId="0" fontId="11" fillId="4" borderId="4" xfId="0" applyFont="1" applyFill="1" applyBorder="1" applyAlignment="1">
      <alignment horizontal="left" vertical="center" indent="1"/>
    </xf>
    <xf numFmtId="0" fontId="11" fillId="4" borderId="3" xfId="0" applyFont="1" applyFill="1" applyBorder="1" applyAlignment="1">
      <alignment horizontal="left" vertical="center" indent="1"/>
    </xf>
    <xf numFmtId="0" fontId="0" fillId="4" borderId="4" xfId="0" applyFill="1" applyBorder="1" applyAlignment="1">
      <alignment horizontal="center" vertical="center"/>
    </xf>
    <xf numFmtId="0" fontId="0" fillId="4" borderId="3" xfId="0" applyFill="1" applyBorder="1" applyAlignment="1">
      <alignment horizontal="center" vertical="center"/>
    </xf>
    <xf numFmtId="49" fontId="0" fillId="4" borderId="2" xfId="0" applyNumberFormat="1" applyFill="1" applyBorder="1" applyAlignment="1">
      <alignment horizontal="left" vertical="center" indent="1"/>
    </xf>
    <xf numFmtId="49" fontId="0" fillId="4" borderId="4" xfId="0" applyNumberFormat="1" applyFill="1" applyBorder="1" applyAlignment="1">
      <alignment horizontal="left" vertical="center" indent="1"/>
    </xf>
    <xf numFmtId="49" fontId="0" fillId="4" borderId="3" xfId="0" applyNumberFormat="1" applyFill="1" applyBorder="1" applyAlignment="1">
      <alignment horizontal="left" vertical="center" indent="1"/>
    </xf>
    <xf numFmtId="0" fontId="4" fillId="4" borderId="0" xfId="0" applyFont="1" applyFill="1" applyAlignment="1">
      <alignment horizontal="center" vertical="center"/>
    </xf>
    <xf numFmtId="0" fontId="7" fillId="4" borderId="24" xfId="0" applyFont="1" applyFill="1" applyBorder="1" applyAlignment="1">
      <alignment horizontal="left" vertical="center"/>
    </xf>
    <xf numFmtId="0" fontId="7" fillId="4" borderId="25" xfId="0" applyFont="1" applyFill="1" applyBorder="1" applyAlignment="1">
      <alignment horizontal="left" vertical="center"/>
    </xf>
    <xf numFmtId="0" fontId="7" fillId="4" borderId="26" xfId="0" applyFont="1" applyFill="1" applyBorder="1" applyAlignment="1">
      <alignment horizontal="left" vertical="center"/>
    </xf>
    <xf numFmtId="0" fontId="0" fillId="4" borderId="17"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8" xfId="0" applyFill="1" applyBorder="1" applyAlignment="1" applyProtection="1">
      <alignment horizontal="left" vertical="top"/>
      <protection locked="0"/>
    </xf>
    <xf numFmtId="0" fontId="0" fillId="4" borderId="19" xfId="0" applyFill="1" applyBorder="1" applyAlignment="1" applyProtection="1">
      <alignment horizontal="left" vertical="top"/>
      <protection locked="0"/>
    </xf>
    <xf numFmtId="0" fontId="0" fillId="4" borderId="20" xfId="0"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2" xfId="0" applyFill="1" applyBorder="1" applyAlignment="1">
      <alignment horizontal="center" vertical="center"/>
    </xf>
    <xf numFmtId="0" fontId="2" fillId="4" borderId="8" xfId="0" applyFont="1" applyFill="1" applyBorder="1" applyAlignment="1" applyProtection="1">
      <alignment horizontal="left" vertical="top" wrapText="1"/>
      <protection locked="0"/>
    </xf>
    <xf numFmtId="0" fontId="2" fillId="4" borderId="0" xfId="0" applyFont="1" applyFill="1" applyAlignment="1" applyProtection="1">
      <alignment horizontal="left" vertical="top" wrapText="1"/>
      <protection locked="0"/>
    </xf>
    <xf numFmtId="0" fontId="2" fillId="4" borderId="9" xfId="0" applyFont="1" applyFill="1" applyBorder="1" applyAlignment="1" applyProtection="1">
      <alignment horizontal="left" vertical="top" wrapText="1"/>
      <protection locked="0"/>
    </xf>
    <xf numFmtId="0" fontId="2" fillId="4" borderId="10" xfId="0" applyFont="1" applyFill="1" applyBorder="1" applyAlignment="1" applyProtection="1">
      <alignment horizontal="left" vertical="top" wrapText="1"/>
      <protection locked="0"/>
    </xf>
    <xf numFmtId="0" fontId="2" fillId="4" borderId="11" xfId="0" applyFont="1" applyFill="1" applyBorder="1" applyAlignment="1" applyProtection="1">
      <alignment horizontal="left" vertical="top" wrapText="1"/>
      <protection locked="0"/>
    </xf>
    <xf numFmtId="0" fontId="2" fillId="4" borderId="12" xfId="0" applyFont="1" applyFill="1" applyBorder="1" applyAlignment="1" applyProtection="1">
      <alignment horizontal="left" vertical="top" wrapText="1"/>
      <protection locked="0"/>
    </xf>
    <xf numFmtId="0" fontId="2" fillId="4" borderId="2" xfId="0" applyFont="1" applyFill="1" applyBorder="1" applyAlignment="1">
      <alignment horizontal="left" vertical="center" indent="1" shrinkToFit="1"/>
    </xf>
    <xf numFmtId="0" fontId="2" fillId="4" borderId="4" xfId="0" applyFont="1" applyFill="1" applyBorder="1" applyAlignment="1">
      <alignment horizontal="left" vertical="center" indent="1" shrinkToFit="1"/>
    </xf>
    <xf numFmtId="0" fontId="2" fillId="4" borderId="3" xfId="0" applyFont="1" applyFill="1" applyBorder="1" applyAlignment="1">
      <alignment horizontal="left" vertical="center" indent="1" shrinkToFit="1"/>
    </xf>
    <xf numFmtId="0" fontId="2" fillId="4" borderId="5" xfId="0" applyFont="1" applyFill="1" applyBorder="1" applyAlignment="1">
      <alignment horizontal="left" vertical="center"/>
    </xf>
    <xf numFmtId="0" fontId="2" fillId="4" borderId="6"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2" fillId="4" borderId="5" xfId="0" applyFont="1" applyFill="1" applyBorder="1" applyAlignment="1">
      <alignment horizontal="right" vertical="center"/>
    </xf>
    <xf numFmtId="0" fontId="2" fillId="4" borderId="6" xfId="0" applyFont="1" applyFill="1" applyBorder="1" applyAlignment="1">
      <alignment horizontal="right" vertical="center"/>
    </xf>
    <xf numFmtId="0" fontId="2" fillId="4" borderId="7" xfId="0" applyFont="1" applyFill="1" applyBorder="1" applyAlignment="1">
      <alignment horizontal="right" vertical="center"/>
    </xf>
    <xf numFmtId="0" fontId="2" fillId="4" borderId="4" xfId="0" applyFont="1" applyFill="1" applyBorder="1" applyAlignment="1">
      <alignment horizontal="left" vertical="center"/>
    </xf>
    <xf numFmtId="0" fontId="2" fillId="4" borderId="3" xfId="0" applyFont="1" applyFill="1" applyBorder="1" applyAlignment="1">
      <alignment horizontal="left" vertical="center"/>
    </xf>
    <xf numFmtId="0" fontId="27" fillId="4" borderId="9" xfId="0" applyFont="1" applyFill="1" applyBorder="1" applyAlignment="1">
      <alignment horizontal="left" vertical="center" wrapText="1"/>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9" xfId="0" applyFont="1" applyFill="1" applyBorder="1" applyAlignment="1">
      <alignment horizontal="left" vertical="center" inden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2" fillId="4" borderId="8" xfId="0" applyFont="1" applyFill="1" applyBorder="1" applyAlignment="1">
      <alignment horizontal="center" vertical="top" wrapText="1"/>
    </xf>
    <xf numFmtId="0" fontId="2" fillId="4" borderId="0" xfId="0" applyFont="1" applyFill="1" applyAlignment="1">
      <alignment horizontal="center" vertical="top" wrapText="1"/>
    </xf>
    <xf numFmtId="0" fontId="2" fillId="4" borderId="9" xfId="0" applyFont="1" applyFill="1" applyBorder="1" applyAlignment="1">
      <alignment horizontal="center" vertical="top" wrapText="1"/>
    </xf>
    <xf numFmtId="176" fontId="2" fillId="4" borderId="6" xfId="0" applyNumberFormat="1" applyFont="1" applyFill="1" applyBorder="1" applyAlignment="1">
      <alignment horizontal="left" vertical="center" indent="1"/>
    </xf>
    <xf numFmtId="176" fontId="2" fillId="4" borderId="7" xfId="0" applyNumberFormat="1" applyFont="1" applyFill="1" applyBorder="1" applyAlignment="1">
      <alignment horizontal="left" vertical="center" indent="1"/>
    </xf>
    <xf numFmtId="0" fontId="8" fillId="4" borderId="2" xfId="1" applyFill="1" applyBorder="1" applyAlignment="1" applyProtection="1">
      <alignment horizontal="left" vertical="center" indent="1"/>
    </xf>
    <xf numFmtId="0" fontId="2" fillId="4" borderId="10" xfId="0" applyFont="1" applyFill="1" applyBorder="1" applyAlignment="1">
      <alignment horizontal="left" vertical="center" indent="1"/>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24" fillId="2" borderId="57" xfId="0" applyFont="1" applyFill="1" applyBorder="1" applyAlignment="1">
      <alignment horizontal="center" vertical="top" textRotation="255"/>
    </xf>
    <xf numFmtId="0" fontId="24" fillId="2" borderId="55" xfId="0" applyFont="1" applyFill="1" applyBorder="1" applyAlignment="1">
      <alignment horizontal="center" vertical="top" textRotation="255"/>
    </xf>
    <xf numFmtId="0" fontId="24" fillId="2" borderId="67" xfId="0" applyFont="1" applyFill="1" applyBorder="1" applyAlignment="1">
      <alignment horizontal="center" vertical="top" textRotation="255"/>
    </xf>
    <xf numFmtId="0" fontId="24" fillId="2" borderId="6" xfId="0" applyFont="1" applyFill="1" applyBorder="1" applyAlignment="1">
      <alignment horizontal="center" vertical="top" textRotation="255"/>
    </xf>
    <xf numFmtId="0" fontId="24" fillId="2" borderId="0" xfId="0" applyFont="1" applyFill="1" applyAlignment="1">
      <alignment horizontal="center" vertical="top" textRotation="255"/>
    </xf>
    <xf numFmtId="0" fontId="24" fillId="2" borderId="20" xfId="0" applyFont="1" applyFill="1" applyBorder="1" applyAlignment="1">
      <alignment horizontal="center" vertical="top" textRotation="255"/>
    </xf>
    <xf numFmtId="0" fontId="7" fillId="6" borderId="5" xfId="0" applyFont="1" applyFill="1" applyBorder="1" applyAlignment="1">
      <alignment horizontal="center" vertical="center" textRotation="255"/>
    </xf>
    <xf numFmtId="0" fontId="7" fillId="6" borderId="8" xfId="0" applyFont="1" applyFill="1" applyBorder="1" applyAlignment="1">
      <alignment horizontal="center" vertical="center" textRotation="255"/>
    </xf>
    <xf numFmtId="0" fontId="7" fillId="6" borderId="49" xfId="0" applyFont="1" applyFill="1" applyBorder="1" applyAlignment="1">
      <alignment horizontal="center" vertical="center" textRotation="255"/>
    </xf>
    <xf numFmtId="0" fontId="22" fillId="6" borderId="58" xfId="0" applyFont="1" applyFill="1" applyBorder="1" applyAlignment="1">
      <alignment horizontal="center" vertical="center"/>
    </xf>
    <xf numFmtId="0" fontId="22" fillId="6" borderId="62" xfId="0" applyFont="1" applyFill="1" applyBorder="1" applyAlignment="1">
      <alignment horizontal="center" vertical="center"/>
    </xf>
    <xf numFmtId="0" fontId="22" fillId="6" borderId="69" xfId="0" applyFont="1" applyFill="1" applyBorder="1" applyAlignment="1">
      <alignment horizontal="center" vertical="center"/>
    </xf>
    <xf numFmtId="0" fontId="22" fillId="5" borderId="56" xfId="0" applyFont="1" applyFill="1" applyBorder="1" applyAlignment="1">
      <alignment horizontal="center" wrapText="1"/>
    </xf>
    <xf numFmtId="0" fontId="22" fillId="5" borderId="57" xfId="0" applyFont="1" applyFill="1" applyBorder="1" applyAlignment="1">
      <alignment horizontal="center" wrapText="1"/>
    </xf>
    <xf numFmtId="0" fontId="22" fillId="5" borderId="61" xfId="0" applyFont="1" applyFill="1" applyBorder="1" applyAlignment="1">
      <alignment horizontal="center" wrapText="1"/>
    </xf>
    <xf numFmtId="0" fontId="22" fillId="5" borderId="55" xfId="0" applyFont="1" applyFill="1" applyBorder="1" applyAlignment="1">
      <alignment horizontal="center" wrapText="1"/>
    </xf>
    <xf numFmtId="0" fontId="22" fillId="5" borderId="68" xfId="0" applyFont="1" applyFill="1" applyBorder="1" applyAlignment="1">
      <alignment horizontal="center" wrapText="1"/>
    </xf>
    <xf numFmtId="0" fontId="22" fillId="5" borderId="67" xfId="0" applyFont="1" applyFill="1" applyBorder="1" applyAlignment="1">
      <alignment horizontal="center" wrapText="1"/>
    </xf>
    <xf numFmtId="0" fontId="22" fillId="6" borderId="38" xfId="0" applyFont="1" applyFill="1" applyBorder="1" applyAlignment="1">
      <alignment horizontal="center" vertical="center"/>
    </xf>
    <xf numFmtId="0" fontId="22" fillId="6" borderId="18" xfId="0" applyFont="1" applyFill="1" applyBorder="1" applyAlignment="1">
      <alignment horizontal="center" vertical="center"/>
    </xf>
    <xf numFmtId="0" fontId="22" fillId="6" borderId="21" xfId="0" applyFont="1" applyFill="1" applyBorder="1" applyAlignment="1">
      <alignment horizontal="center" vertical="center"/>
    </xf>
    <xf numFmtId="0" fontId="22" fillId="2" borderId="37"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19" xfId="0" applyFont="1" applyFill="1" applyBorder="1" applyAlignment="1">
      <alignment horizontal="center" vertical="center" wrapText="1"/>
    </xf>
    <xf numFmtId="0" fontId="22" fillId="2" borderId="57" xfId="0" applyFont="1" applyFill="1" applyBorder="1" applyAlignment="1">
      <alignment horizontal="center" vertical="center" wrapText="1"/>
    </xf>
    <xf numFmtId="0" fontId="22" fillId="2" borderId="55" xfId="0" applyFont="1" applyFill="1" applyBorder="1" applyAlignment="1">
      <alignment horizontal="center" vertical="center" wrapText="1"/>
    </xf>
    <xf numFmtId="0" fontId="22" fillId="2" borderId="67" xfId="0" applyFont="1" applyFill="1" applyBorder="1" applyAlignment="1">
      <alignment horizontal="center" vertical="center" wrapText="1"/>
    </xf>
    <xf numFmtId="0" fontId="22" fillId="6" borderId="57" xfId="0" applyFont="1" applyFill="1" applyBorder="1" applyAlignment="1">
      <alignment horizontal="center" vertical="center" wrapText="1"/>
    </xf>
    <xf numFmtId="0" fontId="22" fillId="6" borderId="55" xfId="0" applyFont="1" applyFill="1" applyBorder="1" applyAlignment="1">
      <alignment horizontal="center" vertical="center" wrapText="1"/>
    </xf>
    <xf numFmtId="0" fontId="22" fillId="6" borderId="67" xfId="0" applyFont="1" applyFill="1" applyBorder="1" applyAlignment="1">
      <alignment horizontal="center" vertical="center" wrapText="1"/>
    </xf>
    <xf numFmtId="0" fontId="7" fillId="5" borderId="45" xfId="0" applyFont="1" applyFill="1" applyBorder="1" applyAlignment="1">
      <alignment horizontal="center" vertical="center" wrapText="1"/>
    </xf>
    <xf numFmtId="0" fontId="7" fillId="5" borderId="15" xfId="0" applyFont="1" applyFill="1" applyBorder="1" applyAlignment="1">
      <alignment horizontal="center" vertical="center"/>
    </xf>
    <xf numFmtId="0" fontId="7" fillId="5" borderId="16" xfId="0" applyFont="1" applyFill="1" applyBorder="1" applyAlignment="1">
      <alignment horizontal="center" vertical="center"/>
    </xf>
    <xf numFmtId="0" fontId="24" fillId="2" borderId="38" xfId="0" applyFont="1" applyFill="1" applyBorder="1" applyAlignment="1">
      <alignment horizontal="center" vertical="top" textRotation="255"/>
    </xf>
    <xf numFmtId="0" fontId="24" fillId="2" borderId="18" xfId="0" applyFont="1" applyFill="1" applyBorder="1" applyAlignment="1">
      <alignment horizontal="center" vertical="top" textRotation="255"/>
    </xf>
    <xf numFmtId="0" fontId="24" fillId="2" borderId="21" xfId="0" applyFont="1" applyFill="1" applyBorder="1" applyAlignment="1">
      <alignment horizontal="center" vertical="top" textRotation="255"/>
    </xf>
    <xf numFmtId="0" fontId="17" fillId="5" borderId="24" xfId="0" applyFont="1" applyFill="1" applyBorder="1" applyAlignment="1">
      <alignment horizontal="center" vertical="center" wrapText="1"/>
    </xf>
    <xf numFmtId="0" fontId="17" fillId="5" borderId="25" xfId="0" applyFont="1" applyFill="1" applyBorder="1" applyAlignment="1">
      <alignment horizontal="center" vertical="center" wrapText="1"/>
    </xf>
    <xf numFmtId="0" fontId="17" fillId="5" borderId="26" xfId="0" applyFont="1" applyFill="1" applyBorder="1" applyAlignment="1">
      <alignment horizontal="center" vertical="center" wrapText="1"/>
    </xf>
    <xf numFmtId="0" fontId="29" fillId="5" borderId="45" xfId="0" applyFont="1" applyFill="1" applyBorder="1" applyAlignment="1">
      <alignment horizontal="center" vertical="center" textRotation="180"/>
    </xf>
    <xf numFmtId="0" fontId="29" fillId="5" borderId="15" xfId="0" applyFont="1" applyFill="1" applyBorder="1" applyAlignment="1">
      <alignment horizontal="center" vertical="center" textRotation="180"/>
    </xf>
    <xf numFmtId="0" fontId="29" fillId="5" borderId="16" xfId="0" applyFont="1" applyFill="1" applyBorder="1" applyAlignment="1">
      <alignment horizontal="center" vertical="center" textRotation="180"/>
    </xf>
    <xf numFmtId="0" fontId="30" fillId="4" borderId="80" xfId="0" applyFont="1" applyFill="1" applyBorder="1" applyAlignment="1">
      <alignment horizontal="left" vertical="center" wrapText="1"/>
    </xf>
    <xf numFmtId="0" fontId="30" fillId="4" borderId="81" xfId="0" applyFont="1" applyFill="1" applyBorder="1" applyAlignment="1">
      <alignment horizontal="left" vertical="center"/>
    </xf>
    <xf numFmtId="0" fontId="30" fillId="4" borderId="82" xfId="0" applyFont="1" applyFill="1" applyBorder="1" applyAlignment="1">
      <alignment horizontal="left" vertical="center"/>
    </xf>
    <xf numFmtId="0" fontId="30" fillId="4" borderId="83" xfId="0" applyFont="1" applyFill="1" applyBorder="1" applyAlignment="1">
      <alignment horizontal="left" vertical="center"/>
    </xf>
    <xf numFmtId="0" fontId="30" fillId="4" borderId="0" xfId="0" applyFont="1" applyFill="1" applyAlignment="1">
      <alignment horizontal="left" vertical="center"/>
    </xf>
    <xf numFmtId="0" fontId="30" fillId="4" borderId="84" xfId="0" applyFont="1" applyFill="1" applyBorder="1" applyAlignment="1">
      <alignment horizontal="left" vertical="center"/>
    </xf>
    <xf numFmtId="0" fontId="30" fillId="4" borderId="85" xfId="0" applyFont="1" applyFill="1" applyBorder="1" applyAlignment="1">
      <alignment horizontal="left" vertical="center"/>
    </xf>
    <xf numFmtId="0" fontId="30" fillId="4" borderId="86" xfId="0" applyFont="1" applyFill="1" applyBorder="1" applyAlignment="1">
      <alignment horizontal="left" vertical="center"/>
    </xf>
    <xf numFmtId="0" fontId="30" fillId="4" borderId="87" xfId="0" applyFont="1" applyFill="1" applyBorder="1" applyAlignment="1">
      <alignment horizontal="left" vertical="center"/>
    </xf>
    <xf numFmtId="0" fontId="17" fillId="5" borderId="24" xfId="0" applyFont="1" applyFill="1" applyBorder="1" applyAlignment="1">
      <alignment horizontal="center" vertical="center"/>
    </xf>
    <xf numFmtId="0" fontId="17" fillId="5" borderId="25" xfId="0" applyFont="1" applyFill="1" applyBorder="1" applyAlignment="1">
      <alignment horizontal="center" vertical="center"/>
    </xf>
    <xf numFmtId="0" fontId="17" fillId="5" borderId="26" xfId="0" applyFont="1" applyFill="1" applyBorder="1" applyAlignment="1">
      <alignment horizontal="center" vertical="center"/>
    </xf>
    <xf numFmtId="0" fontId="21" fillId="5" borderId="24" xfId="0" applyFont="1" applyFill="1" applyBorder="1" applyAlignment="1">
      <alignment horizontal="center" vertical="center"/>
    </xf>
    <xf numFmtId="0" fontId="21" fillId="5" borderId="25" xfId="0" applyFont="1" applyFill="1" applyBorder="1" applyAlignment="1">
      <alignment horizontal="center" vertical="center"/>
    </xf>
    <xf numFmtId="0" fontId="21" fillId="5" borderId="46" xfId="0" applyFont="1" applyFill="1" applyBorder="1" applyAlignment="1">
      <alignment horizontal="center" vertical="center"/>
    </xf>
    <xf numFmtId="0" fontId="21" fillId="5" borderId="47" xfId="0" applyFont="1" applyFill="1" applyBorder="1" applyAlignment="1">
      <alignment horizontal="center" vertical="center"/>
    </xf>
    <xf numFmtId="0" fontId="21" fillId="5" borderId="26" xfId="0" applyFont="1" applyFill="1" applyBorder="1" applyAlignment="1">
      <alignment horizontal="center" vertical="center"/>
    </xf>
    <xf numFmtId="0" fontId="17" fillId="2" borderId="3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24" fillId="2" borderId="7" xfId="0" applyFont="1" applyFill="1" applyBorder="1" applyAlignment="1">
      <alignment horizontal="center" vertical="top" textRotation="255"/>
    </xf>
    <xf numFmtId="0" fontId="24" fillId="2" borderId="9" xfId="0" applyFont="1" applyFill="1" applyBorder="1" applyAlignment="1">
      <alignment horizontal="center" vertical="top" textRotation="255"/>
    </xf>
    <xf numFmtId="0" fontId="24" fillId="2" borderId="48" xfId="0" applyFont="1" applyFill="1" applyBorder="1" applyAlignment="1">
      <alignment horizontal="center" vertical="top" textRotation="255"/>
    </xf>
    <xf numFmtId="0" fontId="7" fillId="6" borderId="6" xfId="0" applyFont="1" applyFill="1" applyBorder="1" applyAlignment="1">
      <alignment horizontal="center" vertical="center" textRotation="255"/>
    </xf>
    <xf numFmtId="0" fontId="7" fillId="6" borderId="0" xfId="0" applyFont="1" applyFill="1" applyAlignment="1">
      <alignment horizontal="center" vertical="center" textRotation="255"/>
    </xf>
    <xf numFmtId="0" fontId="7" fillId="6" borderId="20" xfId="0" applyFont="1" applyFill="1" applyBorder="1" applyAlignment="1">
      <alignment horizontal="center" vertical="center" textRotation="255"/>
    </xf>
    <xf numFmtId="0" fontId="21" fillId="6" borderId="38" xfId="0" applyFont="1" applyFill="1" applyBorder="1" applyAlignment="1">
      <alignment horizontal="center" vertical="center" wrapText="1"/>
    </xf>
    <xf numFmtId="0" fontId="21" fillId="6" borderId="18" xfId="0" applyFont="1" applyFill="1" applyBorder="1" applyAlignment="1">
      <alignment horizontal="center" vertical="center" wrapText="1"/>
    </xf>
    <xf numFmtId="0" fontId="21" fillId="6" borderId="21" xfId="0" applyFont="1" applyFill="1" applyBorder="1" applyAlignment="1">
      <alignment horizontal="center" vertical="center" wrapText="1"/>
    </xf>
    <xf numFmtId="0" fontId="17" fillId="6" borderId="37" xfId="0" applyFont="1" applyFill="1" applyBorder="1" applyAlignment="1">
      <alignment horizontal="center" vertical="center"/>
    </xf>
    <xf numFmtId="0" fontId="17" fillId="6" borderId="17" xfId="0" applyFont="1" applyFill="1" applyBorder="1" applyAlignment="1">
      <alignment horizontal="center" vertical="center"/>
    </xf>
    <xf numFmtId="0" fontId="17" fillId="6" borderId="19" xfId="0" applyFont="1" applyFill="1" applyBorder="1" applyAlignment="1">
      <alignment horizontal="center" vertical="center"/>
    </xf>
    <xf numFmtId="0" fontId="22" fillId="5" borderId="5" xfId="0" applyFont="1" applyFill="1" applyBorder="1" applyAlignment="1">
      <alignment horizontal="center" wrapText="1"/>
    </xf>
    <xf numFmtId="0" fontId="22" fillId="5" borderId="6" xfId="0" applyFont="1" applyFill="1" applyBorder="1" applyAlignment="1">
      <alignment horizontal="center" wrapText="1"/>
    </xf>
    <xf numFmtId="0" fontId="22" fillId="5" borderId="8" xfId="0" applyFont="1" applyFill="1" applyBorder="1" applyAlignment="1">
      <alignment horizontal="center" wrapText="1"/>
    </xf>
    <xf numFmtId="0" fontId="22" fillId="5" borderId="0" xfId="0" applyFont="1" applyFill="1" applyAlignment="1">
      <alignment horizontal="center" wrapText="1"/>
    </xf>
    <xf numFmtId="0" fontId="22" fillId="5" borderId="49" xfId="0" applyFont="1" applyFill="1" applyBorder="1" applyAlignment="1">
      <alignment horizontal="center" wrapText="1"/>
    </xf>
    <xf numFmtId="0" fontId="22" fillId="5" borderId="20" xfId="0" applyFont="1" applyFill="1" applyBorder="1" applyAlignment="1">
      <alignment horizontal="center" wrapText="1"/>
    </xf>
    <xf numFmtId="0" fontId="17" fillId="5" borderId="54" xfId="0" applyFont="1" applyFill="1" applyBorder="1" applyAlignment="1">
      <alignment horizontal="center" vertical="center" textRotation="255"/>
    </xf>
    <xf numFmtId="0" fontId="17" fillId="5" borderId="55" xfId="0" applyFont="1" applyFill="1" applyBorder="1" applyAlignment="1">
      <alignment horizontal="center" vertical="center" textRotation="255"/>
    </xf>
    <xf numFmtId="0" fontId="17" fillId="5" borderId="67" xfId="0" applyFont="1" applyFill="1" applyBorder="1" applyAlignment="1">
      <alignment horizontal="center" vertical="center" textRotation="255"/>
    </xf>
    <xf numFmtId="0" fontId="2" fillId="4" borderId="5" xfId="0" applyFont="1" applyFill="1" applyBorder="1" applyAlignment="1">
      <alignment horizontal="left" vertical="center" indent="1"/>
    </xf>
    <xf numFmtId="0" fontId="2" fillId="4" borderId="6" xfId="0" applyFont="1" applyFill="1" applyBorder="1" applyAlignment="1">
      <alignment horizontal="left" vertical="center" indent="1"/>
    </xf>
    <xf numFmtId="0" fontId="2" fillId="4" borderId="7" xfId="0" applyFont="1" applyFill="1" applyBorder="1" applyAlignment="1">
      <alignment horizontal="left" vertical="center" indent="1"/>
    </xf>
    <xf numFmtId="0" fontId="17" fillId="7" borderId="27" xfId="0" applyFont="1" applyFill="1" applyBorder="1" applyAlignment="1">
      <alignment horizontal="center" vertical="center"/>
    </xf>
    <xf numFmtId="0" fontId="17" fillId="7" borderId="17" xfId="0" applyFont="1" applyFill="1" applyBorder="1" applyAlignment="1">
      <alignment horizontal="center" vertical="center"/>
    </xf>
    <xf numFmtId="0" fontId="17" fillId="7" borderId="19" xfId="0" applyFont="1" applyFill="1" applyBorder="1" applyAlignment="1">
      <alignment horizontal="center" vertical="center"/>
    </xf>
    <xf numFmtId="0" fontId="17" fillId="2" borderId="3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64" xfId="0" applyFont="1" applyFill="1" applyBorder="1" applyAlignment="1">
      <alignment horizontal="center" vertical="center" wrapText="1"/>
    </xf>
    <xf numFmtId="0" fontId="17" fillId="7" borderId="34" xfId="0" applyFont="1" applyFill="1" applyBorder="1" applyAlignment="1">
      <alignment horizontal="center" vertical="center"/>
    </xf>
    <xf numFmtId="0" fontId="17" fillId="7" borderId="0" xfId="0" applyFont="1" applyFill="1" applyAlignment="1">
      <alignment horizontal="center" vertical="center"/>
    </xf>
    <xf numFmtId="0" fontId="17" fillId="7" borderId="20" xfId="0" applyFont="1" applyFill="1" applyBorder="1" applyAlignment="1">
      <alignment horizontal="center" vertical="center"/>
    </xf>
    <xf numFmtId="0" fontId="17" fillId="7" borderId="40" xfId="0" applyFont="1" applyFill="1" applyBorder="1" applyAlignment="1">
      <alignment horizontal="center" vertical="center"/>
    </xf>
    <xf numFmtId="0" fontId="17" fillId="7" borderId="51" xfId="0" applyFont="1" applyFill="1" applyBorder="1" applyAlignment="1">
      <alignment horizontal="center" vertical="center"/>
    </xf>
    <xf numFmtId="0" fontId="17" fillId="7" borderId="65" xfId="0" applyFont="1" applyFill="1" applyBorder="1" applyAlignment="1">
      <alignment horizontal="center" vertical="center"/>
    </xf>
    <xf numFmtId="0" fontId="17" fillId="5" borderId="40" xfId="0" applyFont="1" applyFill="1" applyBorder="1" applyAlignment="1">
      <alignment horizontal="center" vertical="center"/>
    </xf>
    <xf numFmtId="0" fontId="17" fillId="5" borderId="51" xfId="0" applyFont="1" applyFill="1" applyBorder="1" applyAlignment="1">
      <alignment horizontal="center" vertical="center"/>
    </xf>
    <xf numFmtId="0" fontId="17" fillId="5" borderId="65" xfId="0" applyFont="1" applyFill="1" applyBorder="1" applyAlignment="1">
      <alignment horizontal="center" vertical="center"/>
    </xf>
    <xf numFmtId="179" fontId="23" fillId="5" borderId="54" xfId="0" applyNumberFormat="1" applyFont="1" applyFill="1" applyBorder="1" applyAlignment="1">
      <alignment horizontal="center" vertical="center"/>
    </xf>
    <xf numFmtId="179" fontId="23" fillId="5" borderId="55" xfId="0" applyNumberFormat="1" applyFont="1" applyFill="1" applyBorder="1" applyAlignment="1">
      <alignment horizontal="center" vertical="center"/>
    </xf>
    <xf numFmtId="179" fontId="23" fillId="5" borderId="67" xfId="0" applyNumberFormat="1" applyFont="1" applyFill="1" applyBorder="1" applyAlignment="1">
      <alignment horizontal="center" vertical="center"/>
    </xf>
    <xf numFmtId="0" fontId="17" fillId="2" borderId="6"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20" xfId="0" applyFont="1" applyFill="1" applyBorder="1" applyAlignment="1">
      <alignment horizontal="center" vertical="center" wrapText="1"/>
    </xf>
    <xf numFmtId="0" fontId="17" fillId="7" borderId="24" xfId="0" applyFont="1" applyFill="1" applyBorder="1" applyAlignment="1">
      <alignment horizontal="center" vertical="center"/>
    </xf>
    <xf numFmtId="0" fontId="17" fillId="7" borderId="25" xfId="0" applyFont="1" applyFill="1" applyBorder="1" applyAlignment="1">
      <alignment horizontal="center" vertical="center"/>
    </xf>
    <xf numFmtId="0" fontId="17" fillId="7" borderId="26" xfId="0" applyFont="1" applyFill="1" applyBorder="1" applyAlignment="1">
      <alignment horizontal="center" vertical="center"/>
    </xf>
    <xf numFmtId="0" fontId="17" fillId="5" borderId="34" xfId="0" applyFont="1" applyFill="1" applyBorder="1" applyAlignment="1">
      <alignment horizontal="center" vertical="center" textRotation="255"/>
    </xf>
    <xf numFmtId="0" fontId="17" fillId="5" borderId="0" xfId="0" applyFont="1" applyFill="1" applyAlignment="1">
      <alignment horizontal="center" vertical="center" textRotation="255"/>
    </xf>
    <xf numFmtId="0" fontId="17" fillId="5" borderId="20" xfId="0" applyFont="1" applyFill="1" applyBorder="1" applyAlignment="1">
      <alignment horizontal="center" vertical="center" textRotation="255"/>
    </xf>
    <xf numFmtId="0" fontId="17" fillId="5" borderId="41" xfId="0" applyFont="1" applyFill="1" applyBorder="1" applyAlignment="1">
      <alignment horizontal="center" vertical="center"/>
    </xf>
    <xf numFmtId="0" fontId="17" fillId="5" borderId="42" xfId="0" applyFont="1" applyFill="1" applyBorder="1" applyAlignment="1">
      <alignment horizontal="center" vertical="center"/>
    </xf>
    <xf numFmtId="0" fontId="17" fillId="5" borderId="43" xfId="0" applyFont="1" applyFill="1" applyBorder="1" applyAlignment="1">
      <alignment horizontal="center" vertical="center"/>
    </xf>
    <xf numFmtId="0" fontId="17" fillId="5" borderId="34" xfId="0" applyFont="1" applyFill="1" applyBorder="1" applyAlignment="1">
      <alignment horizontal="center" vertical="center"/>
    </xf>
    <xf numFmtId="0" fontId="17" fillId="5" borderId="0" xfId="0" applyFont="1" applyFill="1" applyAlignment="1">
      <alignment horizontal="center" vertical="center"/>
    </xf>
    <xf numFmtId="0" fontId="17" fillId="5" borderId="20" xfId="0" applyFont="1" applyFill="1" applyBorder="1" applyAlignment="1">
      <alignment horizontal="center" vertical="center"/>
    </xf>
    <xf numFmtId="0" fontId="17" fillId="5" borderId="44" xfId="0" applyFont="1" applyFill="1" applyBorder="1" applyAlignment="1">
      <alignment horizontal="center" vertical="center"/>
    </xf>
    <xf numFmtId="0" fontId="17" fillId="5" borderId="55" xfId="0" applyFont="1" applyFill="1" applyBorder="1" applyAlignment="1">
      <alignment horizontal="center" vertical="center"/>
    </xf>
    <xf numFmtId="0" fontId="17" fillId="5" borderId="67" xfId="0" applyFont="1" applyFill="1" applyBorder="1" applyAlignment="1">
      <alignment horizontal="center" vertical="center"/>
    </xf>
    <xf numFmtId="0" fontId="22" fillId="5" borderId="59" xfId="0" applyFont="1" applyFill="1" applyBorder="1" applyAlignment="1">
      <alignment horizontal="center" wrapText="1"/>
    </xf>
    <xf numFmtId="0" fontId="22" fillId="5" borderId="63" xfId="0" applyFont="1" applyFill="1" applyBorder="1" applyAlignment="1">
      <alignment horizontal="center" wrapText="1"/>
    </xf>
    <xf numFmtId="0" fontId="22" fillId="5" borderId="70" xfId="0" applyFont="1" applyFill="1" applyBorder="1" applyAlignment="1">
      <alignment horizontal="center" wrapText="1"/>
    </xf>
    <xf numFmtId="0" fontId="22" fillId="6" borderId="6" xfId="0" applyFont="1" applyFill="1" applyBorder="1" applyAlignment="1">
      <alignment horizontal="center" vertical="center"/>
    </xf>
    <xf numFmtId="0" fontId="22" fillId="6" borderId="0" xfId="0" applyFont="1" applyFill="1" applyAlignment="1">
      <alignment horizontal="center" vertical="center"/>
    </xf>
    <xf numFmtId="0" fontId="22" fillId="6" borderId="20" xfId="0" applyFont="1" applyFill="1" applyBorder="1" applyAlignment="1">
      <alignment horizontal="center" vertical="center"/>
    </xf>
    <xf numFmtId="0" fontId="17" fillId="2" borderId="45"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21" fillId="7" borderId="52" xfId="0" applyFont="1" applyFill="1" applyBorder="1" applyAlignment="1">
      <alignment horizontal="center" vertical="center" wrapText="1"/>
    </xf>
    <xf numFmtId="0" fontId="21" fillId="7" borderId="60" xfId="0" applyFont="1" applyFill="1" applyBorder="1" applyAlignment="1">
      <alignment horizontal="center" vertical="center" wrapText="1"/>
    </xf>
    <xf numFmtId="0" fontId="21" fillId="7" borderId="66" xfId="0" applyFont="1" applyFill="1" applyBorder="1" applyAlignment="1">
      <alignment horizontal="center" vertical="center" wrapText="1"/>
    </xf>
    <xf numFmtId="0" fontId="22" fillId="7" borderId="13" xfId="0" applyFont="1" applyFill="1" applyBorder="1" applyAlignment="1">
      <alignment horizontal="center" vertical="center" wrapText="1"/>
    </xf>
    <xf numFmtId="0" fontId="22" fillId="7" borderId="51" xfId="0" applyFont="1" applyFill="1" applyBorder="1" applyAlignment="1">
      <alignment horizontal="center" vertical="center" wrapText="1"/>
    </xf>
    <xf numFmtId="0" fontId="22" fillId="7" borderId="65" xfId="0" applyFont="1" applyFill="1" applyBorder="1" applyAlignment="1">
      <alignment horizontal="center" vertical="center" wrapText="1"/>
    </xf>
    <xf numFmtId="0" fontId="22" fillId="7" borderId="53" xfId="0" applyFont="1" applyFill="1" applyBorder="1" applyAlignment="1">
      <alignment horizontal="center" vertical="center" wrapText="1"/>
    </xf>
    <xf numFmtId="0" fontId="22" fillId="7" borderId="50" xfId="0" applyFont="1" applyFill="1" applyBorder="1" applyAlignment="1">
      <alignment horizontal="center" vertical="center" wrapText="1"/>
    </xf>
    <xf numFmtId="0" fontId="22" fillId="7" borderId="64" xfId="0" applyFont="1" applyFill="1" applyBorder="1" applyAlignment="1">
      <alignment horizontal="center" vertical="center" wrapText="1"/>
    </xf>
    <xf numFmtId="0" fontId="2" fillId="4" borderId="2" xfId="0" applyFont="1" applyFill="1" applyBorder="1" applyAlignment="1">
      <alignment horizontal="left" vertical="center" wrapText="1" indent="1"/>
    </xf>
    <xf numFmtId="0" fontId="2" fillId="4" borderId="4" xfId="0" applyFont="1" applyFill="1" applyBorder="1" applyAlignment="1">
      <alignment horizontal="left" vertical="center" wrapText="1" indent="1"/>
    </xf>
    <xf numFmtId="0" fontId="2" fillId="4" borderId="3" xfId="0" applyFont="1" applyFill="1" applyBorder="1" applyAlignment="1">
      <alignment horizontal="left" vertical="center" wrapText="1" indent="1"/>
    </xf>
    <xf numFmtId="0" fontId="17" fillId="5" borderId="28" xfId="0" applyFont="1" applyFill="1" applyBorder="1" applyAlignment="1">
      <alignment horizontal="center" vertical="center"/>
    </xf>
    <xf numFmtId="0" fontId="17" fillId="5" borderId="18" xfId="0" applyFont="1" applyFill="1" applyBorder="1" applyAlignment="1">
      <alignment horizontal="center" vertical="center"/>
    </xf>
    <xf numFmtId="0" fontId="17" fillId="5" borderId="21" xfId="0" applyFont="1" applyFill="1" applyBorder="1" applyAlignment="1">
      <alignment horizontal="center" vertical="center"/>
    </xf>
    <xf numFmtId="0" fontId="2" fillId="4" borderId="5" xfId="0" applyFont="1" applyFill="1" applyBorder="1" applyAlignment="1" applyProtection="1">
      <alignment horizontal="left" vertical="center"/>
      <protection locked="0"/>
    </xf>
    <xf numFmtId="0" fontId="2" fillId="4" borderId="6" xfId="0" applyFont="1" applyFill="1" applyBorder="1" applyAlignment="1" applyProtection="1">
      <alignment horizontal="left" vertical="center"/>
      <protection locked="0"/>
    </xf>
    <xf numFmtId="0" fontId="2" fillId="4" borderId="7" xfId="0" applyFont="1" applyFill="1" applyBorder="1" applyAlignment="1" applyProtection="1">
      <alignment horizontal="left" vertical="center"/>
      <protection locked="0"/>
    </xf>
    <xf numFmtId="178" fontId="2" fillId="4" borderId="1" xfId="0" applyNumberFormat="1" applyFont="1" applyFill="1" applyBorder="1" applyAlignment="1">
      <alignment horizontal="left" vertical="center" indent="1"/>
    </xf>
    <xf numFmtId="0" fontId="25" fillId="4" borderId="2" xfId="0" applyFont="1" applyFill="1" applyBorder="1" applyAlignment="1">
      <alignment horizontal="left" vertical="center" wrapText="1" indent="1"/>
    </xf>
    <xf numFmtId="0" fontId="25" fillId="4" borderId="4" xfId="0" applyFont="1" applyFill="1" applyBorder="1" applyAlignment="1">
      <alignment horizontal="left" vertical="center" wrapText="1" indent="1"/>
    </xf>
    <xf numFmtId="0" fontId="25" fillId="4" borderId="3" xfId="0" applyFont="1" applyFill="1" applyBorder="1" applyAlignment="1">
      <alignment horizontal="left" vertical="center" wrapText="1" indent="1"/>
    </xf>
    <xf numFmtId="0" fontId="15" fillId="4" borderId="27" xfId="0" applyFont="1" applyFill="1" applyBorder="1" applyAlignment="1">
      <alignment horizontal="left" vertical="center" wrapText="1" indent="1"/>
    </xf>
    <xf numFmtId="0" fontId="14" fillId="4" borderId="28" xfId="0" applyFont="1" applyFill="1" applyBorder="1" applyAlignment="1">
      <alignment horizontal="left" vertical="center" wrapText="1" indent="1"/>
    </xf>
    <xf numFmtId="0" fontId="14" fillId="4" borderId="17" xfId="0" applyFont="1" applyFill="1" applyBorder="1" applyAlignment="1">
      <alignment horizontal="left" vertical="center" wrapText="1" indent="1"/>
    </xf>
    <xf numFmtId="0" fontId="14" fillId="4" borderId="18" xfId="0" applyFont="1" applyFill="1" applyBorder="1" applyAlignment="1">
      <alignment horizontal="left" vertical="center" wrapText="1" indent="1"/>
    </xf>
    <xf numFmtId="0" fontId="14" fillId="4" borderId="19" xfId="0" applyFont="1" applyFill="1" applyBorder="1" applyAlignment="1">
      <alignment horizontal="left" vertical="center" wrapText="1" indent="1"/>
    </xf>
    <xf numFmtId="0" fontId="14" fillId="4" borderId="21" xfId="0" applyFont="1" applyFill="1" applyBorder="1" applyAlignment="1">
      <alignment horizontal="left" vertical="center" wrapText="1" indent="1"/>
    </xf>
    <xf numFmtId="0" fontId="7" fillId="4" borderId="29" xfId="0" applyFont="1" applyFill="1" applyBorder="1" applyAlignment="1">
      <alignment horizontal="center" vertical="center"/>
    </xf>
    <xf numFmtId="0" fontId="7" fillId="4" borderId="30" xfId="0" applyFont="1" applyFill="1" applyBorder="1" applyAlignment="1">
      <alignment horizontal="center" vertical="center"/>
    </xf>
    <xf numFmtId="0" fontId="7" fillId="4" borderId="31" xfId="0" applyFont="1" applyFill="1" applyBorder="1" applyAlignment="1">
      <alignment horizontal="center" vertical="center"/>
    </xf>
    <xf numFmtId="0" fontId="7"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7" fillId="4" borderId="27" xfId="0" applyFont="1" applyFill="1" applyBorder="1" applyAlignment="1">
      <alignment horizontal="center" vertical="center"/>
    </xf>
    <xf numFmtId="0" fontId="7" fillId="4" borderId="34"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20" xfId="0" applyFont="1" applyFill="1" applyBorder="1" applyAlignment="1">
      <alignment horizontal="center" vertical="center"/>
    </xf>
    <xf numFmtId="0" fontId="9" fillId="4" borderId="27" xfId="0" applyFont="1" applyFill="1" applyBorder="1" applyAlignment="1">
      <alignment horizontal="left" vertical="center" indent="1"/>
    </xf>
    <xf numFmtId="0" fontId="9" fillId="4" borderId="34" xfId="0" applyFont="1" applyFill="1" applyBorder="1" applyAlignment="1">
      <alignment horizontal="left" vertical="center" indent="1"/>
    </xf>
    <xf numFmtId="0" fontId="9" fillId="4" borderId="28" xfId="0" applyFont="1" applyFill="1" applyBorder="1" applyAlignment="1">
      <alignment horizontal="left" vertical="center" indent="1"/>
    </xf>
    <xf numFmtId="0" fontId="9" fillId="4" borderId="19" xfId="0" applyFont="1" applyFill="1" applyBorder="1" applyAlignment="1">
      <alignment horizontal="left" vertical="center" indent="1"/>
    </xf>
    <xf numFmtId="0" fontId="9" fillId="4" borderId="20" xfId="0" applyFont="1" applyFill="1" applyBorder="1" applyAlignment="1">
      <alignment horizontal="left" vertical="center" indent="1"/>
    </xf>
    <xf numFmtId="0" fontId="9" fillId="4" borderId="21" xfId="0" applyFont="1" applyFill="1" applyBorder="1" applyAlignment="1">
      <alignment horizontal="left" vertical="center" indent="1"/>
    </xf>
    <xf numFmtId="0" fontId="7" fillId="4" borderId="17"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35"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8" xfId="0" applyFont="1" applyFill="1" applyBorder="1" applyAlignment="1">
      <alignment horizontal="center" vertical="center"/>
    </xf>
    <xf numFmtId="0" fontId="2" fillId="4" borderId="36" xfId="0" applyFont="1" applyFill="1" applyBorder="1" applyAlignment="1">
      <alignment horizontal="center" vertical="center"/>
    </xf>
    <xf numFmtId="0" fontId="7" fillId="4" borderId="37"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38" xfId="0" applyFont="1" applyFill="1" applyBorder="1" applyAlignment="1">
      <alignment horizontal="center" vertical="center"/>
    </xf>
    <xf numFmtId="0" fontId="28" fillId="4" borderId="0" xfId="0" applyFont="1" applyFill="1" applyAlignment="1">
      <alignment horizontal="center" vertical="center"/>
    </xf>
    <xf numFmtId="0" fontId="28" fillId="4" borderId="20" xfId="0" applyFont="1" applyFill="1" applyBorder="1" applyAlignment="1">
      <alignment horizontal="center" vertical="center"/>
    </xf>
    <xf numFmtId="0" fontId="7" fillId="4" borderId="48" xfId="0" applyFont="1" applyFill="1" applyBorder="1" applyAlignment="1">
      <alignment horizontal="center" vertical="center"/>
    </xf>
    <xf numFmtId="0" fontId="2" fillId="4" borderId="49"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48"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1" xfId="0" applyFont="1" applyFill="1" applyBorder="1" applyAlignment="1">
      <alignment horizontal="left" vertical="center" indent="1"/>
    </xf>
    <xf numFmtId="0" fontId="2" fillId="4" borderId="1" xfId="0" applyFont="1" applyFill="1" applyBorder="1" applyAlignment="1">
      <alignment horizontal="left" vertical="center" wrapText="1" indent="1"/>
    </xf>
  </cellXfs>
  <cellStyles count="2">
    <cellStyle name="ハイパーリンク" xfId="1" builtinId="8"/>
    <cellStyle name="標準" xfId="0" builtinId="0"/>
  </cellStyles>
  <dxfs count="8">
    <dxf>
      <font>
        <color rgb="FFC00000"/>
      </font>
    </dxf>
    <dxf>
      <font>
        <color rgb="FFC00000"/>
      </font>
    </dxf>
    <dxf>
      <font>
        <color rgb="FFC00000"/>
      </font>
    </dxf>
    <dxf>
      <font>
        <color rgb="FFC00000"/>
      </font>
    </dxf>
    <dxf>
      <font>
        <color rgb="FFC00000"/>
      </font>
    </dxf>
    <dxf>
      <font>
        <b/>
        <i val="0"/>
        <strike val="0"/>
        <color rgb="FFC00000"/>
      </font>
    </dxf>
    <dxf>
      <fill>
        <patternFill>
          <bgColor theme="5" tint="0.79998168889431442"/>
        </patternFill>
      </fill>
    </dxf>
    <dxf>
      <fill>
        <patternFill>
          <bgColor theme="0" tint="-0.24994659260841701"/>
        </patternFill>
      </fill>
    </dxf>
  </dxfs>
  <tableStyles count="0" defaultTableStyle="TableStyleMedium2" defaultPivotStyle="PivotStyleLight16"/>
  <colors>
    <mruColors>
      <color rgb="FFFFC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0</xdr:colOff>
      <xdr:row>5</xdr:row>
      <xdr:rowOff>0</xdr:rowOff>
    </xdr:from>
    <xdr:to>
      <xdr:col>12</xdr:col>
      <xdr:colOff>83912</xdr:colOff>
      <xdr:row>7</xdr:row>
      <xdr:rowOff>27005</xdr:rowOff>
    </xdr:to>
    <xdr:sp macro="" textlink="">
      <xdr:nvSpPr>
        <xdr:cNvPr id="3" name="吹き出し: 線 2">
          <a:extLst>
            <a:ext uri="{FF2B5EF4-FFF2-40B4-BE49-F238E27FC236}">
              <a16:creationId xmlns:a16="http://schemas.microsoft.com/office/drawing/2014/main" id="{2EF4341A-3CD6-4318-8958-6A76C6D142A4}"/>
            </a:ext>
          </a:extLst>
        </xdr:cNvPr>
        <xdr:cNvSpPr/>
      </xdr:nvSpPr>
      <xdr:spPr>
        <a:xfrm>
          <a:off x="2476500" y="1484313"/>
          <a:ext cx="1512662" cy="487380"/>
        </a:xfrm>
        <a:prstGeom prst="borderCallout1">
          <a:avLst>
            <a:gd name="adj1" fmla="val -803"/>
            <a:gd name="adj2" fmla="val 48573"/>
            <a:gd name="adj3" fmla="val -49844"/>
            <a:gd name="adj4" fmla="val -1281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marL="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rgbClr val="C00000"/>
              </a:solidFill>
              <a:effectLst/>
              <a:uLnTx/>
              <a:uFillTx/>
              <a:latin typeface="游明朝" panose="02020400000000000000" pitchFamily="18" charset="-128"/>
              <a:ea typeface="游明朝" panose="02020400000000000000" pitchFamily="18" charset="-128"/>
              <a:cs typeface="Times New Roman" panose="02020603050405020304" pitchFamily="18" charset="0"/>
            </a:rPr>
            <a:t>画像データの挿入方法は、</a:t>
          </a:r>
          <a:r>
            <a:rPr kumimoji="0" lang="en-US" altLang="ja-JP" sz="1050" b="0" i="0" u="none" strike="noStrike" kern="100" cap="none" spc="0" normalizeH="0" baseline="0" noProof="0">
              <a:ln>
                <a:noFill/>
              </a:ln>
              <a:solidFill>
                <a:srgbClr val="C00000"/>
              </a:solidFill>
              <a:effectLst/>
              <a:uLnTx/>
              <a:uFillTx/>
              <a:latin typeface="游明朝" panose="02020400000000000000" pitchFamily="18" charset="-128"/>
              <a:ea typeface="游明朝" panose="02020400000000000000" pitchFamily="18" charset="-128"/>
              <a:cs typeface="Times New Roman" panose="02020603050405020304" pitchFamily="18" charset="0"/>
            </a:rPr>
            <a:t>Excel</a:t>
          </a:r>
          <a:r>
            <a:rPr kumimoji="0" lang="ja-JP" altLang="en-US" sz="1050" b="0" i="0" u="none" strike="noStrike" kern="100" cap="none" spc="0" normalizeH="0" baseline="0" noProof="0">
              <a:ln>
                <a:noFill/>
              </a:ln>
              <a:solidFill>
                <a:srgbClr val="C00000"/>
              </a:solidFill>
              <a:effectLst/>
              <a:uLnTx/>
              <a:uFillTx/>
              <a:latin typeface="游明朝" panose="02020400000000000000" pitchFamily="18" charset="-128"/>
              <a:ea typeface="游明朝" panose="02020400000000000000" pitchFamily="18" charset="-128"/>
              <a:cs typeface="Times New Roman" panose="02020603050405020304" pitchFamily="18" charset="0"/>
            </a:rPr>
            <a:t>シートの画面右側に記載しています</a:t>
          </a:r>
        </a:p>
      </xdr:txBody>
    </xdr:sp>
    <xdr:clientData/>
  </xdr:twoCellAnchor>
  <xdr:oneCellAnchor>
    <xdr:from>
      <xdr:col>20</xdr:col>
      <xdr:colOff>246062</xdr:colOff>
      <xdr:row>6</xdr:row>
      <xdr:rowOff>182562</xdr:rowOff>
    </xdr:from>
    <xdr:ext cx="1550035" cy="343853"/>
    <xdr:sp macro="" textlink="">
      <xdr:nvSpPr>
        <xdr:cNvPr id="5" name="テキスト ボックス 27">
          <a:extLst>
            <a:ext uri="{FF2B5EF4-FFF2-40B4-BE49-F238E27FC236}">
              <a16:creationId xmlns:a16="http://schemas.microsoft.com/office/drawing/2014/main" id="{7F94F15C-7655-4BA7-A0FE-0C818A3484FB}"/>
            </a:ext>
          </a:extLst>
        </xdr:cNvPr>
        <xdr:cNvSpPr txBox="1"/>
      </xdr:nvSpPr>
      <xdr:spPr>
        <a:xfrm>
          <a:off x="6167437" y="1897062"/>
          <a:ext cx="1550035" cy="343853"/>
        </a:xfrm>
        <a:prstGeom prst="rect">
          <a:avLst/>
        </a:prstGeom>
        <a:solidFill>
          <a:sysClr val="window" lastClr="FFFFFF"/>
        </a:solidFill>
        <a:ln w="12700">
          <a:solidFill>
            <a:srgbClr val="C00000"/>
          </a:solidFill>
        </a:ln>
      </xdr:spPr>
      <xdr:txBody>
        <a:bodyPr rot="0" spcFirstLastPara="0" vertOverflow="clip" horzOverflow="clip" vert="horz" wrap="square" lIns="36000" tIns="108000" rIns="36000" bIns="72000" numCol="1" spcCol="0" rtlCol="0" fromWordArt="0" anchor="ctr" anchorCtr="0" forceAA="0" compatLnSpc="1">
          <a:prstTxWarp prst="textNoShape">
            <a:avLst/>
          </a:prstTxWarp>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rgbClr val="C00000"/>
              </a:solidFill>
              <a:effectLst/>
              <a:uLnTx/>
              <a:uFillTx/>
              <a:latin typeface="游明朝" panose="02020400000000000000" pitchFamily="18" charset="-128"/>
              <a:ea typeface="游明朝" panose="02020400000000000000" pitchFamily="18" charset="-128"/>
              <a:cs typeface="Times New Roman" panose="02020603050405020304" pitchFamily="18" charset="0"/>
            </a:rPr>
            <a:t>記入の必要なし</a:t>
          </a:r>
        </a:p>
      </xdr:txBody>
    </xdr:sp>
    <xdr:clientData/>
  </xdr:oneCellAnchor>
  <xdr:oneCellAnchor>
    <xdr:from>
      <xdr:col>1</xdr:col>
      <xdr:colOff>396875</xdr:colOff>
      <xdr:row>8</xdr:row>
      <xdr:rowOff>103188</xdr:rowOff>
    </xdr:from>
    <xdr:ext cx="3671962" cy="339511"/>
    <xdr:sp macro="" textlink="">
      <xdr:nvSpPr>
        <xdr:cNvPr id="6" name="テキスト ボックス 25">
          <a:extLst>
            <a:ext uri="{FF2B5EF4-FFF2-40B4-BE49-F238E27FC236}">
              <a16:creationId xmlns:a16="http://schemas.microsoft.com/office/drawing/2014/main" id="{C87BF0E7-D7EA-4144-81C4-BCCEF3D0193A}"/>
            </a:ext>
          </a:extLst>
        </xdr:cNvPr>
        <xdr:cNvSpPr txBox="1"/>
      </xdr:nvSpPr>
      <xdr:spPr>
        <a:xfrm>
          <a:off x="635000" y="2278063"/>
          <a:ext cx="3671962" cy="339511"/>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marL="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rgbClr val="C00000"/>
              </a:solidFill>
              <a:effectLst/>
              <a:uLnTx/>
              <a:uFillTx/>
              <a:latin typeface="游明朝" panose="02020400000000000000" pitchFamily="18" charset="-128"/>
              <a:ea typeface="游明朝" panose="02020400000000000000" pitchFamily="18" charset="-128"/>
              <a:cs typeface="Times New Roman" panose="02020603050405020304" pitchFamily="18" charset="0"/>
            </a:rPr>
            <a:t>黄色のセルは、全て入力してください。</a:t>
          </a:r>
          <a:endParaRPr kumimoji="0" lang="en-US" altLang="ja-JP" sz="1050" b="0" i="0" u="none" strike="noStrike" kern="100" cap="none" spc="0" normalizeH="0" baseline="0" noProof="0">
            <a:ln>
              <a:noFill/>
            </a:ln>
            <a:solidFill>
              <a:srgbClr val="C00000"/>
            </a:solidFill>
            <a:effectLst/>
            <a:uLnTx/>
            <a:uFillTx/>
            <a:latin typeface="游明朝" panose="02020400000000000000" pitchFamily="18" charset="-128"/>
            <a:ea typeface="游明朝" panose="02020400000000000000" pitchFamily="18" charset="-128"/>
            <a:cs typeface="Times New Roman" panose="02020603050405020304" pitchFamily="18" charset="0"/>
          </a:endParaRPr>
        </a:p>
        <a:p>
          <a:pPr marL="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rgbClr val="C00000"/>
              </a:solidFill>
              <a:effectLst/>
              <a:uLnTx/>
              <a:uFillTx/>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399832</xdr:colOff>
      <xdr:row>8</xdr:row>
      <xdr:rowOff>159064</xdr:rowOff>
    </xdr:from>
    <xdr:ext cx="5973981" cy="1080104"/>
    <xdr:sp macro="" textlink="">
      <xdr:nvSpPr>
        <xdr:cNvPr id="3" name="テキスト ボックス 2">
          <a:extLst>
            <a:ext uri="{FF2B5EF4-FFF2-40B4-BE49-F238E27FC236}">
              <a16:creationId xmlns:a16="http://schemas.microsoft.com/office/drawing/2014/main" id="{D4F7D083-87E1-4286-B669-899CA53FFD93}"/>
            </a:ext>
          </a:extLst>
        </xdr:cNvPr>
        <xdr:cNvSpPr txBox="1"/>
      </xdr:nvSpPr>
      <xdr:spPr>
        <a:xfrm>
          <a:off x="558582" y="2143439"/>
          <a:ext cx="5973981" cy="10801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認定試験結果通知書</a:t>
          </a:r>
          <a:r>
            <a:rPr kumimoji="1" lang="en-US" altLang="ja-JP" sz="1600" b="1">
              <a:latin typeface="+mn-ea"/>
              <a:ea typeface="+mn-ea"/>
            </a:rPr>
            <a:t>(</a:t>
          </a:r>
          <a:r>
            <a:rPr kumimoji="1" lang="ja-JP" altLang="en-US" sz="1600" b="1">
              <a:latin typeface="+mn-ea"/>
              <a:ea typeface="+mn-ea"/>
            </a:rPr>
            <a:t>写し</a:t>
          </a:r>
          <a:r>
            <a:rPr kumimoji="1" lang="en-US" altLang="ja-JP" sz="1600" b="1">
              <a:latin typeface="+mn-ea"/>
              <a:ea typeface="+mn-ea"/>
            </a:rPr>
            <a:t>)</a:t>
          </a:r>
          <a:r>
            <a:rPr kumimoji="1" lang="ja-JP" altLang="en-US" sz="1600" b="1">
              <a:latin typeface="+mn-ea"/>
              <a:ea typeface="+mn-ea"/>
            </a:rPr>
            <a:t>貼付欄</a:t>
          </a:r>
        </a:p>
        <a:p>
          <a:pPr algn="ctr"/>
          <a:endParaRPr kumimoji="1" lang="en-US" altLang="ja-JP" sz="1100"/>
        </a:p>
        <a:p>
          <a:pPr algn="ctr"/>
          <a:r>
            <a:rPr kumimoji="1" lang="ja-JP" altLang="en-US" sz="1100">
              <a:solidFill>
                <a:srgbClr val="C00000"/>
              </a:solidFill>
              <a:latin typeface="+mn-ea"/>
              <a:ea typeface="+mn-ea"/>
            </a:rPr>
            <a:t>認定試験結果通知書（画像データ）を貼り付けてください。</a:t>
          </a:r>
          <a:endParaRPr kumimoji="1" lang="en-US" altLang="ja-JP" sz="1100">
            <a:solidFill>
              <a:srgbClr val="C00000"/>
            </a:solidFill>
            <a:latin typeface="+mn-ea"/>
            <a:ea typeface="+mn-ea"/>
          </a:endParaRPr>
        </a:p>
        <a:p>
          <a:pPr algn="ctr"/>
          <a:r>
            <a:rPr kumimoji="1" lang="ja-JP" altLang="en-US" sz="1100">
              <a:solidFill>
                <a:srgbClr val="C00000"/>
              </a:solidFill>
              <a:latin typeface="+mn-ea"/>
              <a:ea typeface="+mn-ea"/>
            </a:rPr>
            <a:t>（画像データの挿入方法を参照）</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132290</xdr:colOff>
      <xdr:row>8</xdr:row>
      <xdr:rowOff>137586</xdr:rowOff>
    </xdr:from>
    <xdr:ext cx="5654147" cy="1788246"/>
    <xdr:sp macro="" textlink="">
      <xdr:nvSpPr>
        <xdr:cNvPr id="3" name="テキスト ボックス 2">
          <a:extLst>
            <a:ext uri="{FF2B5EF4-FFF2-40B4-BE49-F238E27FC236}">
              <a16:creationId xmlns:a16="http://schemas.microsoft.com/office/drawing/2014/main" id="{A347A3F1-86CB-4894-A93E-B2F3DBC0ED4B}"/>
            </a:ext>
          </a:extLst>
        </xdr:cNvPr>
        <xdr:cNvSpPr txBox="1"/>
      </xdr:nvSpPr>
      <xdr:spPr>
        <a:xfrm>
          <a:off x="640290" y="2121961"/>
          <a:ext cx="5654147" cy="1788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再受験料</a:t>
          </a:r>
          <a:r>
            <a:rPr kumimoji="1" lang="en-US" altLang="ja-JP" sz="1600" b="1">
              <a:latin typeface="+mn-ea"/>
              <a:ea typeface="+mn-ea"/>
            </a:rPr>
            <a:t>(</a:t>
          </a:r>
          <a:r>
            <a:rPr kumimoji="1" lang="ja-JP" altLang="en-US" sz="1600" b="1">
              <a:latin typeface="+mn-ea"/>
              <a:ea typeface="+mn-ea"/>
            </a:rPr>
            <a:t>受講料</a:t>
          </a:r>
          <a:r>
            <a:rPr kumimoji="1" lang="en-US" altLang="ja-JP" sz="1600" b="1">
              <a:latin typeface="+mn-ea"/>
              <a:ea typeface="+mn-ea"/>
            </a:rPr>
            <a:t>)</a:t>
          </a:r>
          <a:r>
            <a:rPr kumimoji="1" lang="ja-JP" altLang="en-US" sz="1600" b="1">
              <a:latin typeface="+mn-ea"/>
              <a:ea typeface="+mn-ea"/>
            </a:rPr>
            <a:t>振込み証明書貼付欄</a:t>
          </a:r>
        </a:p>
        <a:p>
          <a:endParaRPr kumimoji="1" lang="en-US" altLang="ja-JP" sz="1100"/>
        </a:p>
        <a:p>
          <a:r>
            <a:rPr kumimoji="1" lang="ja-JP" altLang="en-US" sz="1100">
              <a:solidFill>
                <a:srgbClr val="C00000"/>
              </a:solidFill>
              <a:latin typeface="+mn-ea"/>
              <a:ea typeface="+mn-ea"/>
            </a:rPr>
            <a:t>取扱金融機関で受講料の払込を済ませた受取書（画像データ）を貼り付けてください。</a:t>
          </a:r>
          <a:endParaRPr kumimoji="1" lang="en-US" altLang="ja-JP" sz="1100">
            <a:solidFill>
              <a:srgbClr val="C00000"/>
            </a:solidFill>
            <a:latin typeface="+mn-ea"/>
            <a:ea typeface="+mn-ea"/>
          </a:endParaRPr>
        </a:p>
        <a:p>
          <a:r>
            <a:rPr kumimoji="1" lang="ja-JP" altLang="en-US" sz="1100">
              <a:solidFill>
                <a:srgbClr val="C00000"/>
              </a:solidFill>
              <a:latin typeface="+mn-ea"/>
              <a:ea typeface="+mn-ea"/>
            </a:rPr>
            <a:t>（画像データの挿入方法を参照）</a:t>
          </a:r>
        </a:p>
        <a:p>
          <a:endParaRPr kumimoji="1" lang="ja-JP" altLang="en-US" sz="1100">
            <a:latin typeface="+mn-ea"/>
            <a:ea typeface="+mn-ea"/>
          </a:endParaRPr>
        </a:p>
        <a:p>
          <a:r>
            <a:rPr kumimoji="1" lang="ja-JP" altLang="en-US" sz="1100" b="1">
              <a:latin typeface="+mn-ea"/>
              <a:ea typeface="+mn-ea"/>
            </a:rPr>
            <a:t>・再受験のみの場合は</a:t>
          </a:r>
          <a:r>
            <a:rPr kumimoji="1" lang="en-US" altLang="ja-JP" sz="1100" b="1">
              <a:latin typeface="+mn-ea"/>
              <a:ea typeface="+mn-ea"/>
            </a:rPr>
            <a:t>4,000</a:t>
          </a:r>
          <a:r>
            <a:rPr kumimoji="1" lang="ja-JP" altLang="en-US" sz="1100" b="1">
              <a:latin typeface="+mn-ea"/>
              <a:ea typeface="+mn-ea"/>
            </a:rPr>
            <a:t>円</a:t>
          </a:r>
          <a:r>
            <a:rPr kumimoji="1" lang="en-US" altLang="ja-JP" sz="1100" b="1">
              <a:latin typeface="+mn-ea"/>
              <a:ea typeface="+mn-ea"/>
            </a:rPr>
            <a:t>(</a:t>
          </a:r>
          <a:r>
            <a:rPr kumimoji="1" lang="ja-JP" altLang="en-US" sz="1100" b="1">
              <a:latin typeface="+mn-ea"/>
              <a:ea typeface="+mn-ea"/>
            </a:rPr>
            <a:t>税込み</a:t>
          </a:r>
          <a:r>
            <a:rPr kumimoji="1" lang="en-US" altLang="ja-JP" sz="1100" b="1">
              <a:latin typeface="+mn-ea"/>
              <a:ea typeface="+mn-ea"/>
            </a:rPr>
            <a:t>)</a:t>
          </a:r>
          <a:r>
            <a:rPr kumimoji="1" lang="ja-JP" altLang="en-US" sz="1100" b="1">
              <a:latin typeface="+mn-ea"/>
              <a:ea typeface="+mn-ea"/>
            </a:rPr>
            <a:t>です。　</a:t>
          </a:r>
        </a:p>
        <a:p>
          <a:r>
            <a:rPr kumimoji="1" lang="ja-JP" altLang="en-US" sz="1100" b="1">
              <a:latin typeface="+mn-ea"/>
              <a:ea typeface="+mn-ea"/>
            </a:rPr>
            <a:t>・再受講＋受験を希望する場合は</a:t>
          </a:r>
          <a:r>
            <a:rPr kumimoji="1" lang="en-US" altLang="ja-JP" sz="1100" b="1">
              <a:latin typeface="+mn-ea"/>
              <a:ea typeface="+mn-ea"/>
            </a:rPr>
            <a:t>8,000</a:t>
          </a:r>
          <a:r>
            <a:rPr kumimoji="1" lang="ja-JP" altLang="en-US" sz="1100" b="1">
              <a:latin typeface="+mn-ea"/>
              <a:ea typeface="+mn-ea"/>
            </a:rPr>
            <a:t>円</a:t>
          </a:r>
          <a:r>
            <a:rPr kumimoji="1" lang="en-US" altLang="ja-JP" sz="1100" b="1">
              <a:latin typeface="+mn-ea"/>
              <a:ea typeface="+mn-ea"/>
            </a:rPr>
            <a:t>(</a:t>
          </a:r>
          <a:r>
            <a:rPr kumimoji="1" lang="ja-JP" altLang="en-US" sz="1100" b="1">
              <a:latin typeface="+mn-ea"/>
              <a:ea typeface="+mn-ea"/>
            </a:rPr>
            <a:t>税込み</a:t>
          </a:r>
          <a:r>
            <a:rPr kumimoji="1" lang="en-US" altLang="ja-JP" sz="1100" b="1">
              <a:latin typeface="+mn-ea"/>
              <a:ea typeface="+mn-ea"/>
            </a:rPr>
            <a:t>)</a:t>
          </a:r>
          <a:r>
            <a:rPr kumimoji="1" lang="ja-JP" altLang="en-US" sz="1100" b="1">
              <a:latin typeface="+mn-ea"/>
              <a:ea typeface="+mn-ea"/>
            </a:rPr>
            <a:t>です。</a:t>
          </a:r>
        </a:p>
      </xdr:txBody>
    </xdr:sp>
    <xdr:clientData/>
  </xdr:oneCellAnchor>
  <xdr:oneCellAnchor>
    <xdr:from>
      <xdr:col>4</xdr:col>
      <xdr:colOff>23812</xdr:colOff>
      <xdr:row>5</xdr:row>
      <xdr:rowOff>63500</xdr:rowOff>
    </xdr:from>
    <xdr:ext cx="2727276" cy="190433"/>
    <xdr:sp macro="" textlink="">
      <xdr:nvSpPr>
        <xdr:cNvPr id="4" name="テキスト ボックス 1053816778">
          <a:extLst>
            <a:ext uri="{FF2B5EF4-FFF2-40B4-BE49-F238E27FC236}">
              <a16:creationId xmlns:a16="http://schemas.microsoft.com/office/drawing/2014/main" id="{877E329B-DA2A-4789-8D2A-A04E45312FA1}"/>
            </a:ext>
          </a:extLst>
        </xdr:cNvPr>
        <xdr:cNvSpPr txBox="1"/>
      </xdr:nvSpPr>
      <xdr:spPr>
        <a:xfrm>
          <a:off x="2016125" y="1357313"/>
          <a:ext cx="2727276" cy="190433"/>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marL="0" marR="0" lvl="0" indent="0" algn="just" defTabSz="914400" eaLnBrk="1" fontAlgn="auto" latinLnBrk="0" hangingPunct="1">
            <a:lnSpc>
              <a:spcPts val="1100"/>
            </a:lnSpc>
            <a:spcBef>
              <a:spcPts val="0"/>
            </a:spcBef>
            <a:spcAft>
              <a:spcPts val="0"/>
            </a:spcAft>
            <a:buClrTx/>
            <a:buSzTx/>
            <a:buFontTx/>
            <a:buNone/>
            <a:tabLst/>
            <a:defRPr/>
          </a:pPr>
          <a:r>
            <a:rPr kumimoji="0" lang="ja-JP" altLang="en-US" sz="900" b="0" i="0" u="none" strike="noStrike" kern="100" cap="none" spc="0" normalizeH="0" baseline="0" noProof="0">
              <a:ln>
                <a:noFill/>
              </a:ln>
              <a:solidFill>
                <a:srgbClr val="C00000"/>
              </a:solidFill>
              <a:effectLst/>
              <a:uLnTx/>
              <a:uFillTx/>
              <a:latin typeface="游明朝" panose="02020400000000000000" pitchFamily="18" charset="-128"/>
              <a:ea typeface="游明朝" panose="02020400000000000000" pitchFamily="18" charset="-128"/>
              <a:cs typeface="Times New Roman" panose="02020603050405020304" pitchFamily="18" charset="0"/>
            </a:rPr>
            <a:t>受講料払込の証明書を忘れずに貼付してください。</a:t>
          </a:r>
          <a:endParaRPr kumimoji="0" lang="ja-JP" altLang="en-US" sz="1050" b="0" i="0" u="none" strike="noStrike" kern="100" cap="none" spc="0" normalizeH="0" baseline="0" noProof="0">
            <a:ln>
              <a:noFill/>
            </a:ln>
            <a:solidFill>
              <a:srgbClr val="C00000"/>
            </a:solidFill>
            <a:effectLst/>
            <a:uLnTx/>
            <a:uFillTx/>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3</xdr:col>
      <xdr:colOff>730250</xdr:colOff>
      <xdr:row>16</xdr:row>
      <xdr:rowOff>198438</xdr:rowOff>
    </xdr:from>
    <xdr:ext cx="3708314" cy="339511"/>
    <xdr:sp macro="" textlink="">
      <xdr:nvSpPr>
        <xdr:cNvPr id="5" name="テキスト ボックス 1053816778">
          <a:extLst>
            <a:ext uri="{FF2B5EF4-FFF2-40B4-BE49-F238E27FC236}">
              <a16:creationId xmlns:a16="http://schemas.microsoft.com/office/drawing/2014/main" id="{D4CDF2C7-1C72-4A18-83FF-2E28194578A5}"/>
            </a:ext>
          </a:extLst>
        </xdr:cNvPr>
        <xdr:cNvSpPr txBox="1"/>
      </xdr:nvSpPr>
      <xdr:spPr>
        <a:xfrm>
          <a:off x="1619250" y="4024313"/>
          <a:ext cx="3708314" cy="339511"/>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会社名での振込みの場合</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会社名と合わせて受講者の氏名も余白に記入してください。</a:t>
          </a:r>
        </a:p>
      </xdr:txBody>
    </xdr:sp>
    <xdr:clientData/>
  </xdr:oneCellAnchor>
  <xdr:oneCellAnchor>
    <xdr:from>
      <xdr:col>9</xdr:col>
      <xdr:colOff>103188</xdr:colOff>
      <xdr:row>29</xdr:row>
      <xdr:rowOff>150812</xdr:rowOff>
    </xdr:from>
    <xdr:ext cx="2739569" cy="480576"/>
    <xdr:sp macro="" textlink="">
      <xdr:nvSpPr>
        <xdr:cNvPr id="7" name="テキスト ボックス 25">
          <a:extLst>
            <a:ext uri="{FF2B5EF4-FFF2-40B4-BE49-F238E27FC236}">
              <a16:creationId xmlns:a16="http://schemas.microsoft.com/office/drawing/2014/main" id="{037F6EDB-DF96-4A0F-A409-AA25E10CA294}"/>
            </a:ext>
          </a:extLst>
        </xdr:cNvPr>
        <xdr:cNvSpPr txBox="1"/>
      </xdr:nvSpPr>
      <xdr:spPr>
        <a:xfrm>
          <a:off x="3952876" y="7032625"/>
          <a:ext cx="2739569" cy="480576"/>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黄色のセルは、全て記入してください。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3</xdr:col>
      <xdr:colOff>388937</xdr:colOff>
      <xdr:row>32</xdr:row>
      <xdr:rowOff>63500</xdr:rowOff>
    </xdr:from>
    <xdr:ext cx="3708314" cy="198447"/>
    <xdr:sp macro="" textlink="">
      <xdr:nvSpPr>
        <xdr:cNvPr id="8" name="テキスト ボックス 1053816778">
          <a:extLst>
            <a:ext uri="{FF2B5EF4-FFF2-40B4-BE49-F238E27FC236}">
              <a16:creationId xmlns:a16="http://schemas.microsoft.com/office/drawing/2014/main" id="{22177D48-98BE-4324-9508-B1852DBD93F0}"/>
            </a:ext>
          </a:extLst>
        </xdr:cNvPr>
        <xdr:cNvSpPr txBox="1"/>
      </xdr:nvSpPr>
      <xdr:spPr>
        <a:xfrm>
          <a:off x="1277937" y="7635875"/>
          <a:ext cx="3708314"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口座番号、銀行コード、店番を忘れずに記入してください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33</xdr:col>
      <xdr:colOff>49895</xdr:colOff>
      <xdr:row>15</xdr:row>
      <xdr:rowOff>217711</xdr:rowOff>
    </xdr:from>
    <xdr:to>
      <xdr:col>41</xdr:col>
      <xdr:colOff>412751</xdr:colOff>
      <xdr:row>20</xdr:row>
      <xdr:rowOff>290283</xdr:rowOff>
    </xdr:to>
    <xdr:grpSp>
      <xdr:nvGrpSpPr>
        <xdr:cNvPr id="2" name="グループ化 1">
          <a:extLst>
            <a:ext uri="{FF2B5EF4-FFF2-40B4-BE49-F238E27FC236}">
              <a16:creationId xmlns:a16="http://schemas.microsoft.com/office/drawing/2014/main" id="{7F803FC5-CC6F-45EE-95F7-641ED512A18A}"/>
            </a:ext>
          </a:extLst>
        </xdr:cNvPr>
        <xdr:cNvGrpSpPr/>
      </xdr:nvGrpSpPr>
      <xdr:grpSpPr>
        <a:xfrm>
          <a:off x="10551208" y="0"/>
          <a:ext cx="5585731" cy="0"/>
          <a:chOff x="362858" y="2848428"/>
          <a:chExt cx="5479142" cy="1346720"/>
        </a:xfrm>
      </xdr:grpSpPr>
      <xdr:pic>
        <xdr:nvPicPr>
          <xdr:cNvPr id="3" name="図 2">
            <a:extLst>
              <a:ext uri="{FF2B5EF4-FFF2-40B4-BE49-F238E27FC236}">
                <a16:creationId xmlns:a16="http://schemas.microsoft.com/office/drawing/2014/main" id="{33221E6B-C327-92A8-4E2C-28403ADE18E6}"/>
              </a:ext>
            </a:extLst>
          </xdr:cNvPr>
          <xdr:cNvPicPr>
            <a:picLocks noChangeAspect="1"/>
          </xdr:cNvPicPr>
        </xdr:nvPicPr>
        <xdr:blipFill>
          <a:blip xmlns:r="http://schemas.openxmlformats.org/officeDocument/2006/relationships" r:embed="rId1"/>
          <a:stretch>
            <a:fillRect/>
          </a:stretch>
        </xdr:blipFill>
        <xdr:spPr>
          <a:xfrm>
            <a:off x="362858" y="2848428"/>
            <a:ext cx="5479142" cy="1346720"/>
          </a:xfrm>
          <a:prstGeom prst="rect">
            <a:avLst/>
          </a:prstGeom>
          <a:ln>
            <a:solidFill>
              <a:schemeClr val="tx1">
                <a:lumMod val="50000"/>
                <a:lumOff val="50000"/>
              </a:schemeClr>
            </a:solidFill>
          </a:ln>
          <a:effectLst>
            <a:outerShdw blurRad="50800" dist="38100" dir="2700000" algn="tl" rotWithShape="0">
              <a:schemeClr val="tx1">
                <a:lumMod val="50000"/>
                <a:lumOff val="50000"/>
                <a:alpha val="40000"/>
              </a:schemeClr>
            </a:outerShdw>
          </a:effectLst>
        </xdr:spPr>
      </xdr:pic>
      <xdr:sp macro="" textlink="">
        <xdr:nvSpPr>
          <xdr:cNvPr id="4" name="テキスト ボックス 3">
            <a:extLst>
              <a:ext uri="{FF2B5EF4-FFF2-40B4-BE49-F238E27FC236}">
                <a16:creationId xmlns:a16="http://schemas.microsoft.com/office/drawing/2014/main" id="{1896D4C3-C90F-5DDC-1BC1-50AF07FB382E}"/>
              </a:ext>
            </a:extLst>
          </xdr:cNvPr>
          <xdr:cNvSpPr txBox="1"/>
        </xdr:nvSpPr>
        <xdr:spPr>
          <a:xfrm>
            <a:off x="725510" y="3069346"/>
            <a:ext cx="235856" cy="1397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none"/>
              <a:t>26</a:t>
            </a:r>
            <a:endParaRPr kumimoji="1" lang="ja-JP" altLang="en-US" sz="1100" u="none"/>
          </a:p>
        </xdr:txBody>
      </xdr:sp>
      <xdr:sp macro="" textlink="">
        <xdr:nvSpPr>
          <xdr:cNvPr id="5" name="テキスト ボックス 4">
            <a:extLst>
              <a:ext uri="{FF2B5EF4-FFF2-40B4-BE49-F238E27FC236}">
                <a16:creationId xmlns:a16="http://schemas.microsoft.com/office/drawing/2014/main" id="{87C57087-A08A-9F71-0D04-9611160A7BE7}"/>
              </a:ext>
            </a:extLst>
          </xdr:cNvPr>
          <xdr:cNvSpPr txBox="1"/>
        </xdr:nvSpPr>
        <xdr:spPr>
          <a:xfrm>
            <a:off x="2158798" y="3742330"/>
            <a:ext cx="380999" cy="236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none"/>
              <a:t>26</a:t>
            </a:r>
            <a:r>
              <a:rPr kumimoji="1" lang="ja-JP" altLang="en-US" sz="1100" u="none"/>
              <a:t>）</a:t>
            </a:r>
            <a:endParaRPr kumimoji="1" lang="en-US" altLang="ja-JP" sz="1100" u="none"/>
          </a:p>
        </xdr:txBody>
      </xdr:sp>
      <xdr:sp macro="" textlink="">
        <xdr:nvSpPr>
          <xdr:cNvPr id="6" name="テキスト ボックス 5">
            <a:extLst>
              <a:ext uri="{FF2B5EF4-FFF2-40B4-BE49-F238E27FC236}">
                <a16:creationId xmlns:a16="http://schemas.microsoft.com/office/drawing/2014/main" id="{279C5359-74AD-3DE8-FE06-D734AC68BA7E}"/>
              </a:ext>
            </a:extLst>
          </xdr:cNvPr>
          <xdr:cNvSpPr txBox="1"/>
        </xdr:nvSpPr>
        <xdr:spPr>
          <a:xfrm>
            <a:off x="2938937" y="3219437"/>
            <a:ext cx="1511112" cy="2085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chorCtr="0">
            <a:spAutoFit/>
          </a:bodyPr>
          <a:lstStyle/>
          <a:p>
            <a:r>
              <a:rPr kumimoji="1" lang="ja-JP" altLang="en-US" sz="1000" u="none"/>
              <a:t>東北･関東･関西･中国･九州</a:t>
            </a:r>
            <a:endParaRPr kumimoji="1" lang="en-US" altLang="ja-JP" sz="1000" u="none"/>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ujifurukawao365-my.sharepoint.com/personal/tosaka-kenji_ffec_co_jp/Documents/&#12489;&#12461;&#12517;&#12513;&#12531;&#12488;/00&#35336;&#35013;&#24037;&#26989;&#20250;&#65289;&#22522;&#24185;&#25216;&#33021;&#32773;&#22996;&#21729;&#20250;/&#20250;&#35696;&#36039;&#26009;2025&#24180;&#24230;/20260107&#31532;10&#22238;&#22996;&#21729;&#20250;/&#9314;2026&#24180;&#24230;&#21463;&#35611;&#30003;&#36796;&#26360;&#12539;&#23455;&#21209;&#32076;&#39443;&#35388;&#26126;&#26360;_20251225&#20462;&#27491;.xlsx" TargetMode="External"/><Relationship Id="rId1" Type="http://schemas.openxmlformats.org/officeDocument/2006/relationships/externalLinkPath" Target="&#9314;2026&#24180;&#24230;&#21463;&#35611;&#30003;&#36796;&#26360;&#12539;&#23455;&#21209;&#32076;&#39443;&#35388;&#26126;&#26360;_20251225&#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受講申込書(受講申込書式１)"/>
      <sheetName val="実務経験証明書(第1号様式)"/>
      <sheetName val="資格等証明書(受講申込書式２)"/>
      <sheetName val="職長教育修了証(受講申込書式３)"/>
      <sheetName val="受講料払込証明書(受講申込書式４)"/>
      <sheetName val="事務局用"/>
    </sheetNames>
    <sheetDataSet>
      <sheetData sheetId="0"/>
      <sheetData sheetId="1">
        <row r="25">
          <cell r="AI25">
            <v>197101</v>
          </cell>
          <cell r="AJ25">
            <v>200504</v>
          </cell>
        </row>
        <row r="26">
          <cell r="AI26">
            <v>200505</v>
          </cell>
          <cell r="AJ26">
            <v>200505</v>
          </cell>
        </row>
        <row r="27">
          <cell r="AI27">
            <v>200604</v>
          </cell>
          <cell r="AJ27">
            <v>200705</v>
          </cell>
        </row>
        <row r="28">
          <cell r="AI28">
            <v>200910</v>
          </cell>
          <cell r="AJ28">
            <v>201009</v>
          </cell>
        </row>
        <row r="29">
          <cell r="AI29">
            <v>201101</v>
          </cell>
          <cell r="AJ29">
            <v>201203</v>
          </cell>
        </row>
        <row r="30">
          <cell r="AI30">
            <v>201204</v>
          </cell>
          <cell r="AJ30">
            <v>201211</v>
          </cell>
        </row>
        <row r="31">
          <cell r="AI31">
            <v>201302</v>
          </cell>
          <cell r="AJ31">
            <v>201311</v>
          </cell>
        </row>
        <row r="32">
          <cell r="AI32">
            <v>201403</v>
          </cell>
          <cell r="AJ32">
            <v>201412</v>
          </cell>
        </row>
        <row r="33">
          <cell r="AI33">
            <v>201502</v>
          </cell>
          <cell r="AJ33">
            <v>201509</v>
          </cell>
        </row>
        <row r="34">
          <cell r="AI34">
            <v>201603</v>
          </cell>
          <cell r="AJ34">
            <v>201609</v>
          </cell>
        </row>
        <row r="35">
          <cell r="AI35">
            <v>201704</v>
          </cell>
          <cell r="AJ35">
            <v>201809</v>
          </cell>
        </row>
        <row r="36">
          <cell r="AI36">
            <v>201909</v>
          </cell>
          <cell r="AJ36">
            <v>202106</v>
          </cell>
        </row>
        <row r="37">
          <cell r="AI37">
            <v>202105</v>
          </cell>
          <cell r="AJ37">
            <v>202201</v>
          </cell>
        </row>
        <row r="38">
          <cell r="AI38">
            <v>202601</v>
          </cell>
          <cell r="AJ38">
            <v>202604</v>
          </cell>
        </row>
        <row r="39">
          <cell r="AI39" t="str">
            <v/>
          </cell>
          <cell r="AJ39" t="str">
            <v/>
          </cell>
        </row>
        <row r="40">
          <cell r="AI40" t="str">
            <v/>
          </cell>
          <cell r="AJ40" t="str">
            <v/>
          </cell>
        </row>
        <row r="41">
          <cell r="AI41" t="str">
            <v/>
          </cell>
          <cell r="AJ41" t="str">
            <v/>
          </cell>
        </row>
        <row r="42">
          <cell r="AI42" t="str">
            <v/>
          </cell>
          <cell r="AJ42" t="str">
            <v/>
          </cell>
        </row>
        <row r="43">
          <cell r="AI43" t="str">
            <v/>
          </cell>
          <cell r="AJ43" t="str">
            <v/>
          </cell>
        </row>
        <row r="44">
          <cell r="AI44" t="str">
            <v/>
          </cell>
          <cell r="AJ44" t="str">
            <v/>
          </cell>
        </row>
        <row r="45">
          <cell r="AI45" t="str">
            <v/>
          </cell>
          <cell r="AJ45" t="str">
            <v/>
          </cell>
        </row>
        <row r="46">
          <cell r="AI46" t="str">
            <v/>
          </cell>
          <cell r="AJ46" t="str">
            <v/>
          </cell>
        </row>
        <row r="47">
          <cell r="AI47" t="str">
            <v/>
          </cell>
          <cell r="AJ47" t="str">
            <v/>
          </cell>
        </row>
        <row r="48">
          <cell r="AI48" t="str">
            <v/>
          </cell>
          <cell r="AJ48" t="str">
            <v/>
          </cell>
        </row>
        <row r="49">
          <cell r="AI49" t="str">
            <v/>
          </cell>
          <cell r="AJ49" t="str">
            <v/>
          </cell>
        </row>
        <row r="50">
          <cell r="AI50" t="str">
            <v/>
          </cell>
          <cell r="AJ50" t="str">
            <v/>
          </cell>
        </row>
        <row r="51">
          <cell r="AI51" t="str">
            <v/>
          </cell>
          <cell r="AJ51" t="str">
            <v/>
          </cell>
        </row>
        <row r="52">
          <cell r="AI52" t="str">
            <v/>
          </cell>
          <cell r="AJ52" t="str">
            <v/>
          </cell>
        </row>
        <row r="53">
          <cell r="AI53" t="str">
            <v/>
          </cell>
          <cell r="AJ53" t="str">
            <v/>
          </cell>
        </row>
        <row r="54">
          <cell r="AI54" t="str">
            <v/>
          </cell>
          <cell r="AJ54" t="str">
            <v/>
          </cell>
        </row>
        <row r="55">
          <cell r="AI55" t="str">
            <v/>
          </cell>
          <cell r="AJ55" t="str">
            <v/>
          </cell>
        </row>
        <row r="56">
          <cell r="AI56" t="str">
            <v/>
          </cell>
          <cell r="AJ56" t="str">
            <v/>
          </cell>
        </row>
        <row r="57">
          <cell r="AI57" t="str">
            <v/>
          </cell>
          <cell r="AJ57" t="str">
            <v/>
          </cell>
        </row>
        <row r="58">
          <cell r="AI58" t="str">
            <v/>
          </cell>
          <cell r="AJ58" t="str">
            <v/>
          </cell>
        </row>
        <row r="59">
          <cell r="AI59" t="str">
            <v/>
          </cell>
          <cell r="AJ59" t="str">
            <v/>
          </cell>
        </row>
        <row r="60">
          <cell r="AI60" t="str">
            <v/>
          </cell>
          <cell r="AJ60" t="str">
            <v/>
          </cell>
        </row>
        <row r="61">
          <cell r="AI61" t="str">
            <v/>
          </cell>
          <cell r="AJ61" t="str">
            <v/>
          </cell>
        </row>
        <row r="62">
          <cell r="AI62" t="str">
            <v/>
          </cell>
          <cell r="AJ62" t="str">
            <v/>
          </cell>
        </row>
        <row r="63">
          <cell r="AI63" t="str">
            <v/>
          </cell>
          <cell r="AJ63" t="str">
            <v/>
          </cell>
        </row>
        <row r="64">
          <cell r="AI64" t="str">
            <v/>
          </cell>
          <cell r="AJ64" t="str">
            <v/>
          </cell>
        </row>
        <row r="65">
          <cell r="AI65" t="str">
            <v/>
          </cell>
          <cell r="AJ65" t="str">
            <v/>
          </cell>
        </row>
        <row r="66">
          <cell r="AI66" t="str">
            <v/>
          </cell>
          <cell r="AJ66" t="str">
            <v/>
          </cell>
        </row>
        <row r="67">
          <cell r="AI67" t="str">
            <v/>
          </cell>
          <cell r="AJ67" t="str">
            <v/>
          </cell>
        </row>
        <row r="68">
          <cell r="AI68" t="str">
            <v/>
          </cell>
          <cell r="AJ68" t="str">
            <v/>
          </cell>
        </row>
        <row r="69">
          <cell r="AI69" t="str">
            <v/>
          </cell>
          <cell r="AJ69" t="str">
            <v/>
          </cell>
        </row>
        <row r="70">
          <cell r="AI70" t="str">
            <v/>
          </cell>
          <cell r="AJ70" t="str">
            <v/>
          </cell>
        </row>
        <row r="71">
          <cell r="AI71" t="str">
            <v/>
          </cell>
          <cell r="AJ71" t="str">
            <v/>
          </cell>
        </row>
        <row r="72">
          <cell r="AI72" t="str">
            <v/>
          </cell>
          <cell r="AJ72" t="str">
            <v/>
          </cell>
        </row>
        <row r="73">
          <cell r="AI73" t="str">
            <v/>
          </cell>
          <cell r="AJ73" t="str">
            <v/>
          </cell>
        </row>
        <row r="74">
          <cell r="AI74" t="str">
            <v/>
          </cell>
          <cell r="AJ74" t="str">
            <v/>
          </cell>
        </row>
        <row r="75">
          <cell r="AI75" t="str">
            <v/>
          </cell>
          <cell r="AJ75" t="str">
            <v/>
          </cell>
        </row>
        <row r="76">
          <cell r="AI76" t="str">
            <v/>
          </cell>
          <cell r="AJ76" t="str">
            <v/>
          </cell>
        </row>
        <row r="77">
          <cell r="AI77" t="str">
            <v/>
          </cell>
          <cell r="AJ77" t="str">
            <v/>
          </cell>
        </row>
        <row r="78">
          <cell r="AI78" t="str">
            <v/>
          </cell>
          <cell r="AJ78" t="str">
            <v/>
          </cell>
        </row>
        <row r="79">
          <cell r="AI79" t="str">
            <v/>
          </cell>
          <cell r="AJ79" t="str">
            <v/>
          </cell>
        </row>
        <row r="80">
          <cell r="AI80" t="str">
            <v/>
          </cell>
          <cell r="AJ80" t="str">
            <v/>
          </cell>
        </row>
        <row r="81">
          <cell r="AI81" t="str">
            <v/>
          </cell>
          <cell r="AJ81" t="str">
            <v/>
          </cell>
        </row>
        <row r="82">
          <cell r="AI82" t="str">
            <v/>
          </cell>
          <cell r="AJ82" t="str">
            <v/>
          </cell>
        </row>
        <row r="83">
          <cell r="AI83" t="str">
            <v/>
          </cell>
          <cell r="AJ83" t="str">
            <v/>
          </cell>
        </row>
        <row r="84">
          <cell r="AI84" t="str">
            <v/>
          </cell>
          <cell r="AJ84" t="str">
            <v/>
          </cell>
        </row>
        <row r="85">
          <cell r="AI85" t="str">
            <v/>
          </cell>
          <cell r="AJ85" t="str">
            <v/>
          </cell>
        </row>
        <row r="86">
          <cell r="AI86" t="str">
            <v/>
          </cell>
          <cell r="AJ86" t="str">
            <v/>
          </cell>
        </row>
        <row r="87">
          <cell r="AI87" t="str">
            <v/>
          </cell>
          <cell r="AJ87" t="str">
            <v/>
          </cell>
        </row>
        <row r="88">
          <cell r="AI88" t="str">
            <v/>
          </cell>
          <cell r="AJ88" t="str">
            <v/>
          </cell>
        </row>
        <row r="89">
          <cell r="AI89" t="str">
            <v/>
          </cell>
          <cell r="AJ89" t="str">
            <v/>
          </cell>
        </row>
        <row r="90">
          <cell r="AI90" t="str">
            <v/>
          </cell>
          <cell r="AJ90" t="str">
            <v/>
          </cell>
        </row>
        <row r="91">
          <cell r="AI91" t="str">
            <v/>
          </cell>
          <cell r="AJ91" t="str">
            <v/>
          </cell>
        </row>
        <row r="92">
          <cell r="AI92" t="str">
            <v/>
          </cell>
          <cell r="AJ92" t="str">
            <v/>
          </cell>
        </row>
        <row r="93">
          <cell r="AI93" t="str">
            <v/>
          </cell>
          <cell r="AJ93" t="str">
            <v/>
          </cell>
        </row>
        <row r="94">
          <cell r="AI94" t="str">
            <v/>
          </cell>
          <cell r="AJ94" t="str">
            <v/>
          </cell>
        </row>
        <row r="95">
          <cell r="AI95" t="str">
            <v/>
          </cell>
          <cell r="AJ95" t="str">
            <v/>
          </cell>
        </row>
        <row r="96">
          <cell r="AI96" t="str">
            <v/>
          </cell>
          <cell r="AJ96" t="str">
            <v/>
          </cell>
        </row>
        <row r="97">
          <cell r="AI97" t="str">
            <v/>
          </cell>
          <cell r="AJ97" t="str">
            <v/>
          </cell>
        </row>
        <row r="98">
          <cell r="AI98" t="str">
            <v/>
          </cell>
          <cell r="AJ98" t="str">
            <v/>
          </cell>
        </row>
        <row r="99">
          <cell r="AI99" t="str">
            <v/>
          </cell>
          <cell r="AJ99" t="str">
            <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12345@keisosekou.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7C38-53F7-46E1-9CE5-FF686C5ADC52}">
  <dimension ref="B1:BA109"/>
  <sheetViews>
    <sheetView tabSelected="1" zoomScale="80" zoomScaleNormal="80" zoomScaleSheetLayoutView="85" workbookViewId="0"/>
  </sheetViews>
  <sheetFormatPr defaultColWidth="8.83203125" defaultRowHeight="18" outlineLevelRow="1"/>
  <cols>
    <col min="1" max="1" width="3.1640625" style="3" customWidth="1"/>
    <col min="2" max="3" width="10" style="3" customWidth="1"/>
    <col min="4" max="13" width="3.1640625" style="3" customWidth="1"/>
    <col min="14" max="27" width="3.33203125" style="3" customWidth="1"/>
    <col min="28" max="28" width="3.1640625" style="3" customWidth="1"/>
    <col min="29" max="42" width="2.9140625" style="3" customWidth="1"/>
    <col min="43" max="51" width="3" style="3" customWidth="1"/>
    <col min="52" max="16384" width="8.83203125" style="3"/>
  </cols>
  <sheetData>
    <row r="1" spans="2:53">
      <c r="B1" s="158" t="s">
        <v>144</v>
      </c>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row>
    <row r="2" spans="2:53">
      <c r="B2" s="159" t="s">
        <v>26</v>
      </c>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row>
    <row r="3" spans="2:53" ht="29">
      <c r="H3" s="161" t="s">
        <v>145</v>
      </c>
      <c r="I3" s="161"/>
      <c r="J3" s="161"/>
      <c r="K3" s="161"/>
      <c r="L3" s="161"/>
      <c r="M3" s="161"/>
      <c r="N3" s="161"/>
      <c r="O3" s="161"/>
      <c r="P3" s="161"/>
      <c r="Q3" s="161"/>
      <c r="AD3" s="103" t="s">
        <v>106</v>
      </c>
    </row>
    <row r="4" spans="2:53" ht="33.65" customHeight="1">
      <c r="B4" s="4" t="s">
        <v>105</v>
      </c>
      <c r="C4" s="162" t="s">
        <v>136</v>
      </c>
      <c r="D4" s="163"/>
      <c r="E4" s="164"/>
      <c r="F4" s="6"/>
      <c r="O4" s="159" t="s">
        <v>21</v>
      </c>
      <c r="P4" s="159"/>
      <c r="Q4" s="159"/>
      <c r="R4" s="159">
        <v>2026</v>
      </c>
      <c r="S4" s="159"/>
      <c r="T4" s="3" t="s">
        <v>14</v>
      </c>
      <c r="U4" s="1">
        <v>2</v>
      </c>
      <c r="V4" s="3" t="s">
        <v>15</v>
      </c>
      <c r="W4" s="1">
        <v>20</v>
      </c>
      <c r="X4" s="3" t="s">
        <v>16</v>
      </c>
      <c r="Y4" s="159"/>
      <c r="Z4" s="159"/>
      <c r="AA4" s="159"/>
      <c r="AB4" s="159"/>
      <c r="AE4" s="198" t="s">
        <v>107</v>
      </c>
      <c r="AF4" s="198"/>
      <c r="AG4" s="198"/>
      <c r="AH4" s="198"/>
      <c r="AI4" s="198"/>
      <c r="AJ4" s="198"/>
      <c r="AK4" s="198"/>
      <c r="AL4" s="198"/>
      <c r="AM4" s="198"/>
      <c r="AN4" s="198"/>
      <c r="AO4" s="198"/>
      <c r="AP4" s="198"/>
      <c r="AQ4" s="198"/>
      <c r="AR4" s="198"/>
      <c r="AS4" s="198"/>
      <c r="AT4" s="198"/>
      <c r="AU4" s="198"/>
      <c r="AV4" s="198"/>
      <c r="AW4" s="198"/>
      <c r="AX4" s="198"/>
      <c r="AY4" s="198"/>
      <c r="AZ4" s="198"/>
      <c r="BA4" s="198"/>
    </row>
    <row r="5" spans="2:53">
      <c r="C5" s="165"/>
      <c r="D5" s="166"/>
      <c r="E5" s="167"/>
      <c r="O5" s="171" t="s">
        <v>148</v>
      </c>
      <c r="P5" s="172"/>
      <c r="Q5" s="172"/>
      <c r="R5" s="172"/>
      <c r="S5" s="172"/>
      <c r="T5" s="173"/>
      <c r="U5" s="136">
        <v>2024</v>
      </c>
      <c r="V5" s="137"/>
      <c r="W5" s="137"/>
      <c r="X5" s="137"/>
      <c r="Y5" s="137"/>
      <c r="Z5" s="137"/>
      <c r="AA5" s="137"/>
      <c r="AB5" s="138"/>
      <c r="AE5" s="127" t="s">
        <v>126</v>
      </c>
      <c r="AF5" s="127"/>
      <c r="AG5" s="127"/>
      <c r="AH5" s="127"/>
      <c r="AI5" s="127"/>
      <c r="AJ5" s="127"/>
      <c r="AK5" s="127"/>
      <c r="AL5" s="127"/>
      <c r="AM5" s="127"/>
      <c r="AN5" s="127"/>
      <c r="AO5" s="127"/>
      <c r="AP5" s="127"/>
      <c r="AQ5" s="127"/>
      <c r="AR5" s="127"/>
      <c r="AS5" s="127"/>
      <c r="AT5" s="127"/>
      <c r="AU5" s="127"/>
      <c r="AV5" s="127"/>
      <c r="AW5" s="127"/>
      <c r="AX5" s="127"/>
      <c r="AY5" s="127"/>
      <c r="AZ5" s="127"/>
      <c r="BA5" s="127"/>
    </row>
    <row r="6" spans="2:53" ht="18" customHeight="1">
      <c r="C6" s="165"/>
      <c r="D6" s="166"/>
      <c r="E6" s="167"/>
      <c r="AE6" s="127" t="s">
        <v>127</v>
      </c>
      <c r="AF6" s="127"/>
      <c r="AG6" s="127"/>
      <c r="AH6" s="127"/>
      <c r="AI6" s="127"/>
      <c r="AJ6" s="127"/>
      <c r="AK6" s="127"/>
      <c r="AL6" s="127"/>
      <c r="AM6" s="127"/>
      <c r="AN6" s="127"/>
      <c r="AO6" s="127"/>
      <c r="AP6" s="127"/>
      <c r="AQ6" s="127"/>
      <c r="AR6" s="127"/>
      <c r="AS6" s="127"/>
      <c r="AT6" s="127"/>
      <c r="AU6" s="127"/>
      <c r="AV6" s="127"/>
      <c r="AW6" s="127"/>
      <c r="AX6" s="127"/>
      <c r="AY6" s="127"/>
      <c r="AZ6" s="127"/>
      <c r="BA6" s="127"/>
    </row>
    <row r="7" spans="2:53" ht="18" customHeight="1">
      <c r="C7" s="165"/>
      <c r="D7" s="166"/>
      <c r="E7" s="167"/>
      <c r="O7" s="174" t="s">
        <v>158</v>
      </c>
      <c r="P7" s="175"/>
      <c r="Q7" s="175"/>
      <c r="R7" s="175"/>
      <c r="S7" s="175"/>
      <c r="T7" s="176"/>
      <c r="U7" s="180" t="str">
        <f>IF(日本計装工業会用!AE13="","",日本計装工業会用!AE13)</f>
        <v/>
      </c>
      <c r="V7" s="181"/>
      <c r="W7" s="181"/>
      <c r="X7" s="181"/>
      <c r="Y7" s="181"/>
      <c r="Z7" s="181"/>
      <c r="AA7" s="181"/>
      <c r="AB7" s="182"/>
      <c r="AE7" s="199" t="s">
        <v>109</v>
      </c>
      <c r="AF7" s="199"/>
      <c r="AG7" s="199"/>
      <c r="AH7" s="199"/>
      <c r="AI7" s="199"/>
      <c r="AJ7" s="199"/>
      <c r="AK7" s="199"/>
      <c r="AL7" s="199"/>
      <c r="AM7" s="199"/>
      <c r="AN7" s="199"/>
      <c r="AO7" s="199"/>
      <c r="AP7" s="199"/>
      <c r="AQ7" s="199"/>
      <c r="AR7" s="199"/>
      <c r="AS7" s="199"/>
      <c r="AT7" s="199"/>
      <c r="AU7" s="199"/>
      <c r="AV7" s="199"/>
      <c r="AW7" s="199"/>
      <c r="AX7" s="199"/>
      <c r="AY7" s="199"/>
      <c r="AZ7" s="199"/>
      <c r="BA7" s="199"/>
    </row>
    <row r="8" spans="2:53" ht="18" customHeight="1">
      <c r="C8" s="165"/>
      <c r="D8" s="166"/>
      <c r="E8" s="167"/>
      <c r="O8" s="177" t="s">
        <v>0</v>
      </c>
      <c r="P8" s="178"/>
      <c r="Q8" s="178"/>
      <c r="R8" s="178"/>
      <c r="S8" s="178"/>
      <c r="T8" s="179"/>
      <c r="U8" s="183" t="str">
        <f>IF(日本計装工業会用!AG13="","",日本計装工業会用!AG13)</f>
        <v/>
      </c>
      <c r="V8" s="184"/>
      <c r="W8" s="184"/>
      <c r="X8" s="184"/>
      <c r="Y8" s="184"/>
      <c r="Z8" s="184"/>
      <c r="AA8" s="184"/>
      <c r="AB8" s="185"/>
      <c r="AE8" s="199" t="s">
        <v>110</v>
      </c>
      <c r="AF8" s="199"/>
      <c r="AG8" s="199"/>
      <c r="AH8" s="199"/>
      <c r="AI8" s="199"/>
      <c r="AJ8" s="199"/>
      <c r="AK8" s="199"/>
      <c r="AL8" s="199"/>
      <c r="AM8" s="199"/>
      <c r="AN8" s="199"/>
      <c r="AO8" s="199"/>
      <c r="AP8" s="199"/>
      <c r="AQ8" s="199"/>
      <c r="AR8" s="199"/>
      <c r="AS8" s="199"/>
      <c r="AT8" s="199"/>
      <c r="AU8" s="199"/>
      <c r="AV8" s="199"/>
      <c r="AW8" s="199"/>
      <c r="AX8" s="199"/>
      <c r="AY8" s="199"/>
      <c r="AZ8" s="199"/>
      <c r="BA8" s="199"/>
    </row>
    <row r="9" spans="2:53" ht="18" customHeight="1">
      <c r="C9" s="168"/>
      <c r="D9" s="169"/>
      <c r="E9" s="170"/>
      <c r="O9" s="177" t="s">
        <v>1</v>
      </c>
      <c r="P9" s="178"/>
      <c r="Q9" s="178"/>
      <c r="R9" s="178"/>
      <c r="S9" s="178"/>
      <c r="T9" s="179"/>
      <c r="U9" s="186" t="str">
        <f>IF(日本計装工業会用!AH13="","",日本計装工業会用!AH13)</f>
        <v/>
      </c>
      <c r="V9" s="187"/>
      <c r="W9" s="187"/>
      <c r="X9" s="187"/>
      <c r="Y9" s="187"/>
      <c r="Z9" s="187"/>
      <c r="AA9" s="187"/>
      <c r="AB9" s="188"/>
      <c r="AE9" s="199" t="s">
        <v>111</v>
      </c>
      <c r="AF9" s="199"/>
      <c r="AG9" s="199"/>
      <c r="AH9" s="199"/>
      <c r="AI9" s="199"/>
      <c r="AJ9" s="199"/>
      <c r="AK9" s="199"/>
      <c r="AL9" s="199"/>
      <c r="AM9" s="199"/>
      <c r="AN9" s="199"/>
      <c r="AO9" s="199"/>
      <c r="AP9" s="199"/>
      <c r="AQ9" s="199"/>
      <c r="AR9" s="199"/>
      <c r="AS9" s="199"/>
      <c r="AT9" s="199"/>
      <c r="AU9" s="199"/>
      <c r="AV9" s="199"/>
      <c r="AW9" s="199"/>
      <c r="AX9" s="199"/>
      <c r="AY9" s="199"/>
      <c r="AZ9" s="199"/>
      <c r="BA9" s="199"/>
    </row>
    <row r="10" spans="2:53">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E10" s="199" t="s">
        <v>115</v>
      </c>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row>
    <row r="11" spans="2:53" ht="18" customHeight="1">
      <c r="B11" s="157" t="s">
        <v>146</v>
      </c>
      <c r="C11" s="21" t="s">
        <v>5</v>
      </c>
      <c r="D11" s="190" t="s">
        <v>268</v>
      </c>
      <c r="E11" s="191"/>
      <c r="F11" s="191"/>
      <c r="G11" s="191"/>
      <c r="H11" s="191"/>
      <c r="I11" s="191"/>
      <c r="J11" s="191"/>
      <c r="K11" s="191"/>
      <c r="L11" s="191"/>
      <c r="M11" s="191"/>
      <c r="N11" s="192"/>
      <c r="O11" s="177" t="s">
        <v>11</v>
      </c>
      <c r="P11" s="178"/>
      <c r="Q11" s="179"/>
      <c r="R11" s="136" t="s">
        <v>74</v>
      </c>
      <c r="S11" s="137"/>
      <c r="T11" s="137"/>
      <c r="U11" s="137"/>
      <c r="V11" s="137"/>
      <c r="W11" s="137"/>
      <c r="X11" s="137"/>
      <c r="Y11" s="137"/>
      <c r="Z11" s="137"/>
      <c r="AA11" s="137"/>
      <c r="AB11" s="138"/>
      <c r="AE11" s="199" t="s">
        <v>112</v>
      </c>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row>
    <row r="12" spans="2:53" ht="37.75" customHeight="1">
      <c r="B12" s="157"/>
      <c r="C12" s="21" t="s">
        <v>6</v>
      </c>
      <c r="D12" s="190" t="s">
        <v>269</v>
      </c>
      <c r="E12" s="191"/>
      <c r="F12" s="191"/>
      <c r="G12" s="191"/>
      <c r="H12" s="191"/>
      <c r="I12" s="191"/>
      <c r="J12" s="191"/>
      <c r="K12" s="191"/>
      <c r="L12" s="191"/>
      <c r="M12" s="191"/>
      <c r="N12" s="192"/>
      <c r="O12" s="177" t="s">
        <v>12</v>
      </c>
      <c r="P12" s="178"/>
      <c r="Q12" s="179"/>
      <c r="R12" s="189">
        <v>1985</v>
      </c>
      <c r="S12" s="189"/>
      <c r="T12" s="3" t="s">
        <v>14</v>
      </c>
      <c r="U12" s="1">
        <v>10</v>
      </c>
      <c r="V12" s="3" t="s">
        <v>15</v>
      </c>
      <c r="W12" s="1">
        <v>1</v>
      </c>
      <c r="X12" s="3" t="s">
        <v>16</v>
      </c>
      <c r="Y12" s="3" t="s">
        <v>22</v>
      </c>
      <c r="AB12" s="22"/>
      <c r="AE12" s="196" t="s">
        <v>123</v>
      </c>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row>
    <row r="13" spans="2:53" ht="18" customHeight="1">
      <c r="B13" s="157"/>
      <c r="C13" s="142" t="s">
        <v>7</v>
      </c>
      <c r="D13" s="113" t="s">
        <v>10</v>
      </c>
      <c r="E13" s="113"/>
      <c r="F13" s="114">
        <v>2310015</v>
      </c>
      <c r="G13" s="114"/>
      <c r="H13" s="114"/>
      <c r="I13" s="114"/>
      <c r="J13" s="114"/>
      <c r="K13" s="114"/>
      <c r="L13" s="114"/>
      <c r="M13" s="114"/>
      <c r="N13" s="114"/>
      <c r="O13" s="150" t="s">
        <v>13</v>
      </c>
      <c r="P13" s="150"/>
      <c r="Q13" s="150"/>
      <c r="R13" s="110" t="s">
        <v>40</v>
      </c>
      <c r="S13" s="110"/>
      <c r="T13" s="110"/>
      <c r="U13" s="110"/>
      <c r="V13" s="110"/>
      <c r="W13" s="110"/>
      <c r="X13" s="110"/>
      <c r="Y13" s="110"/>
      <c r="Z13" s="110"/>
      <c r="AA13" s="110"/>
      <c r="AB13" s="110"/>
    </row>
    <row r="14" spans="2:53" ht="36" customHeight="1">
      <c r="B14" s="157"/>
      <c r="C14" s="143"/>
      <c r="D14" s="111" t="s">
        <v>18</v>
      </c>
      <c r="E14" s="112"/>
      <c r="F14" s="144" t="s">
        <v>270</v>
      </c>
      <c r="G14" s="144"/>
      <c r="H14" s="144"/>
      <c r="I14" s="144"/>
      <c r="J14" s="144"/>
      <c r="K14" s="144"/>
      <c r="L14" s="144"/>
      <c r="M14" s="144"/>
      <c r="N14" s="144"/>
      <c r="O14" s="144"/>
      <c r="P14" s="144"/>
      <c r="Q14" s="144"/>
      <c r="R14" s="144"/>
      <c r="S14" s="144"/>
      <c r="T14" s="144"/>
      <c r="U14" s="144"/>
      <c r="V14" s="144"/>
      <c r="W14" s="144"/>
      <c r="X14" s="144"/>
      <c r="Y14" s="144"/>
      <c r="Z14" s="144"/>
      <c r="AA14" s="144"/>
      <c r="AB14" s="144"/>
    </row>
    <row r="15" spans="2:53" ht="18" customHeight="1">
      <c r="B15" s="157"/>
      <c r="C15" s="142" t="s">
        <v>17</v>
      </c>
      <c r="D15" s="121" t="s">
        <v>271</v>
      </c>
      <c r="E15" s="122"/>
      <c r="F15" s="122"/>
      <c r="G15" s="122"/>
      <c r="H15" s="122"/>
      <c r="I15" s="122"/>
      <c r="J15" s="122"/>
      <c r="K15" s="122"/>
      <c r="L15" s="122"/>
      <c r="M15" s="122"/>
      <c r="N15" s="123"/>
      <c r="O15" s="174" t="s">
        <v>19</v>
      </c>
      <c r="P15" s="175"/>
      <c r="Q15" s="176"/>
      <c r="R15" s="148" t="s">
        <v>272</v>
      </c>
      <c r="S15" s="148"/>
      <c r="T15" s="148"/>
      <c r="U15" s="148"/>
      <c r="V15" s="148"/>
      <c r="W15" s="148"/>
      <c r="X15" s="148"/>
      <c r="Y15" s="148"/>
      <c r="Z15" s="148"/>
      <c r="AA15" s="148"/>
      <c r="AB15" s="149"/>
    </row>
    <row r="16" spans="2:53" ht="18" customHeight="1">
      <c r="B16" s="157"/>
      <c r="C16" s="143"/>
      <c r="D16" s="124"/>
      <c r="E16" s="125"/>
      <c r="F16" s="125"/>
      <c r="G16" s="125"/>
      <c r="H16" s="125"/>
      <c r="I16" s="125"/>
      <c r="J16" s="125"/>
      <c r="K16" s="125"/>
      <c r="L16" s="125"/>
      <c r="M16" s="125"/>
      <c r="N16" s="126"/>
      <c r="O16" s="193"/>
      <c r="P16" s="194"/>
      <c r="Q16" s="195"/>
      <c r="R16" s="115" t="s">
        <v>23</v>
      </c>
      <c r="S16" s="116"/>
      <c r="T16" s="116"/>
      <c r="U16" s="116"/>
      <c r="V16" s="116"/>
      <c r="W16" s="116"/>
      <c r="X16" s="116"/>
      <c r="Y16" s="116"/>
      <c r="Z16" s="116"/>
      <c r="AA16" s="116"/>
      <c r="AB16" s="117"/>
    </row>
    <row r="17" spans="2:28" ht="35.5" customHeight="1">
      <c r="B17" s="157" t="s">
        <v>3</v>
      </c>
      <c r="C17" s="21" t="s">
        <v>5</v>
      </c>
      <c r="D17" s="107" t="s">
        <v>273</v>
      </c>
      <c r="E17" s="108"/>
      <c r="F17" s="108"/>
      <c r="G17" s="108"/>
      <c r="H17" s="108"/>
      <c r="I17" s="108"/>
      <c r="J17" s="108"/>
      <c r="K17" s="108"/>
      <c r="L17" s="108"/>
      <c r="M17" s="108"/>
      <c r="N17" s="109"/>
      <c r="O17" s="177" t="s">
        <v>5</v>
      </c>
      <c r="P17" s="178"/>
      <c r="Q17" s="179"/>
      <c r="R17" s="118" t="s">
        <v>274</v>
      </c>
      <c r="S17" s="119"/>
      <c r="T17" s="119"/>
      <c r="U17" s="119"/>
      <c r="V17" s="119"/>
      <c r="W17" s="119"/>
      <c r="X17" s="119"/>
      <c r="Y17" s="119"/>
      <c r="Z17" s="119"/>
      <c r="AA17" s="119"/>
      <c r="AB17" s="120"/>
    </row>
    <row r="18" spans="2:28" ht="36" customHeight="1">
      <c r="B18" s="157"/>
      <c r="C18" s="21" t="s">
        <v>4</v>
      </c>
      <c r="D18" s="118" t="s">
        <v>275</v>
      </c>
      <c r="E18" s="119"/>
      <c r="F18" s="119"/>
      <c r="G18" s="119"/>
      <c r="H18" s="119"/>
      <c r="I18" s="119"/>
      <c r="J18" s="119"/>
      <c r="K18" s="119"/>
      <c r="L18" s="119"/>
      <c r="M18" s="119"/>
      <c r="N18" s="120"/>
      <c r="O18" s="177" t="s">
        <v>20</v>
      </c>
      <c r="P18" s="178"/>
      <c r="Q18" s="179"/>
      <c r="R18" s="118" t="s">
        <v>276</v>
      </c>
      <c r="S18" s="119"/>
      <c r="T18" s="119"/>
      <c r="U18" s="119"/>
      <c r="V18" s="119"/>
      <c r="W18" s="119"/>
      <c r="X18" s="119"/>
      <c r="Y18" s="119"/>
      <c r="Z18" s="119"/>
      <c r="AA18" s="119"/>
      <c r="AB18" s="120"/>
    </row>
    <row r="19" spans="2:28" ht="18" customHeight="1">
      <c r="B19" s="157"/>
      <c r="C19" s="142" t="s">
        <v>7</v>
      </c>
      <c r="D19" s="113" t="s">
        <v>10</v>
      </c>
      <c r="E19" s="113"/>
      <c r="F19" s="114">
        <v>1000031</v>
      </c>
      <c r="G19" s="114"/>
      <c r="H19" s="114"/>
      <c r="I19" s="114"/>
      <c r="J19" s="114"/>
      <c r="K19" s="114"/>
      <c r="L19" s="114"/>
      <c r="M19" s="114"/>
      <c r="N19" s="114"/>
      <c r="O19" s="150" t="s">
        <v>13</v>
      </c>
      <c r="P19" s="150"/>
      <c r="Q19" s="150"/>
      <c r="R19" s="110" t="s">
        <v>39</v>
      </c>
      <c r="S19" s="110"/>
      <c r="T19" s="110"/>
      <c r="U19" s="110"/>
      <c r="V19" s="110"/>
      <c r="W19" s="110"/>
      <c r="X19" s="110"/>
      <c r="Y19" s="110"/>
      <c r="Z19" s="110"/>
      <c r="AA19" s="110"/>
      <c r="AB19" s="110"/>
    </row>
    <row r="20" spans="2:28" ht="36" customHeight="1">
      <c r="B20" s="157"/>
      <c r="C20" s="143"/>
      <c r="D20" s="111" t="s">
        <v>18</v>
      </c>
      <c r="E20" s="112"/>
      <c r="F20" s="144" t="s">
        <v>277</v>
      </c>
      <c r="G20" s="144"/>
      <c r="H20" s="144"/>
      <c r="I20" s="144"/>
      <c r="J20" s="144"/>
      <c r="K20" s="144"/>
      <c r="L20" s="144"/>
      <c r="M20" s="144"/>
      <c r="N20" s="144"/>
      <c r="O20" s="144"/>
      <c r="P20" s="144"/>
      <c r="Q20" s="144"/>
      <c r="R20" s="144"/>
      <c r="S20" s="144"/>
      <c r="T20" s="144"/>
      <c r="U20" s="144"/>
      <c r="V20" s="144"/>
      <c r="W20" s="144"/>
      <c r="X20" s="144"/>
      <c r="Y20" s="144"/>
      <c r="Z20" s="144"/>
      <c r="AA20" s="144"/>
      <c r="AB20" s="144"/>
    </row>
    <row r="21" spans="2:28">
      <c r="B21" s="157"/>
      <c r="C21" s="21" t="s">
        <v>2</v>
      </c>
      <c r="D21" s="154" t="s">
        <v>278</v>
      </c>
      <c r="E21" s="155"/>
      <c r="F21" s="155"/>
      <c r="G21" s="155"/>
      <c r="H21" s="155"/>
      <c r="I21" s="155"/>
      <c r="J21" s="155"/>
      <c r="K21" s="155"/>
      <c r="L21" s="155"/>
      <c r="M21" s="155"/>
      <c r="N21" s="156"/>
      <c r="O21" s="151" t="s">
        <v>19</v>
      </c>
      <c r="P21" s="152"/>
      <c r="Q21" s="153"/>
      <c r="R21" s="148" t="s">
        <v>279</v>
      </c>
      <c r="S21" s="148"/>
      <c r="T21" s="148"/>
      <c r="U21" s="148"/>
      <c r="V21" s="148"/>
      <c r="W21" s="148"/>
      <c r="X21" s="148"/>
      <c r="Y21" s="148"/>
      <c r="Z21" s="148"/>
      <c r="AA21" s="148"/>
      <c r="AB21" s="149"/>
    </row>
    <row r="22" spans="2:28">
      <c r="B22" s="20" t="s">
        <v>8</v>
      </c>
      <c r="C22" s="21" t="s">
        <v>9</v>
      </c>
      <c r="D22" s="139" t="s">
        <v>280</v>
      </c>
      <c r="E22" s="108"/>
      <c r="F22" s="108"/>
      <c r="G22" s="108"/>
      <c r="H22" s="108"/>
      <c r="I22" s="108"/>
      <c r="J22" s="108"/>
      <c r="K22" s="108"/>
      <c r="L22" s="108"/>
      <c r="M22" s="108"/>
      <c r="N22" s="108"/>
      <c r="O22" s="108"/>
      <c r="P22" s="108"/>
      <c r="Q22" s="108"/>
      <c r="R22" s="133" t="s">
        <v>24</v>
      </c>
      <c r="S22" s="134"/>
      <c r="T22" s="134"/>
      <c r="U22" s="134"/>
      <c r="V22" s="134"/>
      <c r="W22" s="134"/>
      <c r="X22" s="134"/>
      <c r="Y22" s="134"/>
      <c r="Z22" s="134"/>
      <c r="AA22" s="134"/>
      <c r="AB22" s="135"/>
    </row>
    <row r="23" spans="2:28" ht="26" customHeight="1">
      <c r="B23" s="26"/>
      <c r="C23" s="26"/>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row>
    <row r="24" spans="2:28">
      <c r="B24" s="151" t="s">
        <v>25</v>
      </c>
      <c r="C24" s="153"/>
      <c r="D24" s="136" t="s">
        <v>76</v>
      </c>
      <c r="E24" s="137"/>
      <c r="F24" s="137"/>
      <c r="G24" s="138"/>
      <c r="H24" s="145" t="s">
        <v>113</v>
      </c>
      <c r="I24" s="146"/>
      <c r="J24" s="146"/>
      <c r="K24" s="146"/>
      <c r="L24" s="146"/>
      <c r="M24" s="146"/>
      <c r="N24" s="146"/>
      <c r="O24" s="146"/>
      <c r="P24" s="146"/>
      <c r="Q24" s="146"/>
      <c r="R24" s="146"/>
      <c r="S24" s="146"/>
      <c r="T24" s="146"/>
      <c r="U24" s="146"/>
      <c r="V24" s="146"/>
      <c r="W24" s="146"/>
      <c r="X24" s="146"/>
      <c r="Y24" s="146"/>
      <c r="Z24" s="146"/>
      <c r="AA24" s="146"/>
      <c r="AB24" s="146"/>
    </row>
    <row r="25" spans="2:28">
      <c r="B25" s="27"/>
      <c r="C25" s="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row>
    <row r="26" spans="2:28" ht="23" customHeight="1">
      <c r="B26" s="102" t="s">
        <v>134</v>
      </c>
      <c r="C26" s="27"/>
      <c r="D26" s="18"/>
      <c r="E26" s="18"/>
      <c r="F26" s="18"/>
      <c r="G26" s="18"/>
      <c r="H26" s="18"/>
      <c r="I26" s="18"/>
      <c r="J26" s="18"/>
      <c r="K26" s="18"/>
      <c r="L26" s="18"/>
      <c r="M26" s="18"/>
      <c r="N26" s="18"/>
      <c r="O26" s="18"/>
      <c r="P26" s="18"/>
      <c r="Q26" s="18"/>
      <c r="R26" s="18"/>
      <c r="S26" s="18"/>
      <c r="T26" s="18"/>
      <c r="U26" s="18"/>
      <c r="V26" s="18"/>
      <c r="W26" s="18"/>
      <c r="X26" s="18"/>
      <c r="Y26" s="18"/>
      <c r="Z26" s="18"/>
      <c r="AA26" s="18"/>
      <c r="AB26" s="18"/>
    </row>
    <row r="27" spans="2:28" ht="18" customHeight="1">
      <c r="B27" s="28" t="s">
        <v>129</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row>
    <row r="28" spans="2:28" ht="18" customHeight="1">
      <c r="B28" s="28" t="s">
        <v>135</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row>
    <row r="29" spans="2:28" ht="8" customHeight="1">
      <c r="B29" s="30"/>
      <c r="D29" s="29"/>
      <c r="E29" s="29"/>
      <c r="F29" s="29"/>
      <c r="G29" s="29"/>
      <c r="H29" s="29"/>
      <c r="I29" s="29"/>
      <c r="K29" s="29"/>
      <c r="L29" s="29"/>
      <c r="M29" s="29"/>
      <c r="N29" s="29"/>
      <c r="O29" s="29"/>
      <c r="P29" s="29"/>
      <c r="Q29" s="29"/>
      <c r="R29" s="29"/>
      <c r="S29" s="29"/>
      <c r="T29" s="29"/>
      <c r="U29" s="29"/>
      <c r="V29" s="29"/>
      <c r="W29" s="29"/>
      <c r="X29" s="29"/>
      <c r="Y29" s="29"/>
      <c r="Z29" s="29"/>
      <c r="AA29" s="29"/>
      <c r="AB29" s="29"/>
    </row>
    <row r="30" spans="2:28" ht="18" customHeight="1">
      <c r="B30" s="128" t="s">
        <v>130</v>
      </c>
      <c r="C30" s="129"/>
      <c r="D30" s="129"/>
      <c r="E30" s="129"/>
      <c r="F30" s="129"/>
      <c r="G30" s="129"/>
      <c r="H30" s="130"/>
      <c r="I30" s="131" t="s">
        <v>132</v>
      </c>
      <c r="J30" s="132"/>
      <c r="K30" s="132"/>
      <c r="L30" s="132"/>
      <c r="M30" s="132"/>
      <c r="N30" s="132"/>
      <c r="O30" s="132"/>
      <c r="P30" s="132"/>
      <c r="Q30" s="132"/>
      <c r="R30" s="132"/>
      <c r="S30" s="132"/>
      <c r="T30" s="132"/>
      <c r="U30" s="132"/>
      <c r="V30" s="132"/>
      <c r="W30" s="132"/>
      <c r="X30" s="132"/>
      <c r="Y30" s="132"/>
      <c r="Z30" s="132"/>
      <c r="AA30" s="132"/>
      <c r="AB30" s="132"/>
    </row>
    <row r="31" spans="2:28" ht="67" customHeight="1">
      <c r="B31" s="105" t="s">
        <v>288</v>
      </c>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row>
    <row r="32" spans="2:28" ht="119.4" customHeight="1">
      <c r="B32" s="140" t="s">
        <v>286</v>
      </c>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row>
    <row r="33" spans="2:28" hidden="1" outlineLevel="1">
      <c r="B33" s="141" t="s">
        <v>284</v>
      </c>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row>
    <row r="34" spans="2:28" hidden="1" outlineLevel="1">
      <c r="B34" s="31" t="s">
        <v>79</v>
      </c>
      <c r="C34" s="25"/>
      <c r="D34" s="26"/>
      <c r="E34" s="26"/>
      <c r="F34" s="26"/>
      <c r="G34" s="26"/>
      <c r="H34" s="26"/>
      <c r="I34" s="26"/>
      <c r="J34" s="26"/>
      <c r="K34" s="26"/>
      <c r="L34" s="26"/>
      <c r="M34" s="26"/>
      <c r="N34" s="26"/>
      <c r="O34" s="26"/>
      <c r="P34" s="26"/>
      <c r="Q34" s="26"/>
      <c r="R34" s="26"/>
      <c r="S34" s="26"/>
      <c r="T34" s="26"/>
      <c r="U34" s="26"/>
      <c r="V34" s="26"/>
      <c r="W34" s="26"/>
      <c r="X34" s="26"/>
      <c r="Y34" s="26"/>
      <c r="Z34" s="26"/>
      <c r="AA34" s="26"/>
      <c r="AB34" s="32"/>
    </row>
    <row r="35" spans="2:28" hidden="1" outlineLevel="1">
      <c r="B35" s="33">
        <v>1955</v>
      </c>
      <c r="C35" s="3" t="s">
        <v>27</v>
      </c>
      <c r="D35" s="7" t="s">
        <v>119</v>
      </c>
      <c r="M35" s="3">
        <v>1</v>
      </c>
      <c r="N35" s="3">
        <v>1</v>
      </c>
      <c r="O35" s="3" t="s">
        <v>74</v>
      </c>
      <c r="P35" s="34"/>
      <c r="R35" s="3" t="s">
        <v>130</v>
      </c>
      <c r="AB35" s="22"/>
    </row>
    <row r="36" spans="2:28" hidden="1" outlineLevel="1">
      <c r="B36" s="33">
        <v>1956</v>
      </c>
      <c r="C36" s="3" t="s">
        <v>28</v>
      </c>
      <c r="D36" s="7" t="s">
        <v>76</v>
      </c>
      <c r="M36" s="3">
        <v>2</v>
      </c>
      <c r="N36" s="3">
        <v>2</v>
      </c>
      <c r="O36" s="3" t="s">
        <v>75</v>
      </c>
      <c r="R36" s="3" t="s">
        <v>133</v>
      </c>
      <c r="AB36" s="22"/>
    </row>
    <row r="37" spans="2:28" hidden="1" outlineLevel="1">
      <c r="B37" s="33">
        <v>1957</v>
      </c>
      <c r="C37" s="3" t="s">
        <v>29</v>
      </c>
      <c r="D37" s="7" t="s">
        <v>77</v>
      </c>
      <c r="M37" s="3">
        <v>3</v>
      </c>
      <c r="N37" s="3">
        <v>3</v>
      </c>
      <c r="AB37" s="22"/>
    </row>
    <row r="38" spans="2:28" hidden="1" outlineLevel="1">
      <c r="B38" s="33">
        <v>1958</v>
      </c>
      <c r="C38" s="3" t="s">
        <v>30</v>
      </c>
      <c r="D38" s="7" t="s">
        <v>120</v>
      </c>
      <c r="M38" s="3">
        <v>4</v>
      </c>
      <c r="N38" s="3">
        <v>4</v>
      </c>
      <c r="AB38" s="22"/>
    </row>
    <row r="39" spans="2:28" hidden="1" outlineLevel="1">
      <c r="B39" s="33">
        <v>1959</v>
      </c>
      <c r="C39" s="3" t="s">
        <v>31</v>
      </c>
      <c r="D39" s="7" t="s">
        <v>78</v>
      </c>
      <c r="M39" s="3">
        <v>5</v>
      </c>
      <c r="N39" s="3">
        <v>5</v>
      </c>
      <c r="AB39" s="22"/>
    </row>
    <row r="40" spans="2:28" hidden="1" outlineLevel="1">
      <c r="B40" s="33">
        <v>1960</v>
      </c>
      <c r="C40" s="3" t="s">
        <v>32</v>
      </c>
      <c r="D40" s="7"/>
      <c r="M40" s="3">
        <v>6</v>
      </c>
      <c r="N40" s="3">
        <v>6</v>
      </c>
      <c r="AB40" s="22"/>
    </row>
    <row r="41" spans="2:28" hidden="1" outlineLevel="1">
      <c r="B41" s="33">
        <v>1961</v>
      </c>
      <c r="C41" s="3" t="s">
        <v>33</v>
      </c>
      <c r="M41" s="3">
        <v>7</v>
      </c>
      <c r="N41" s="3">
        <v>7</v>
      </c>
      <c r="AB41" s="22"/>
    </row>
    <row r="42" spans="2:28" hidden="1" outlineLevel="1">
      <c r="B42" s="33">
        <v>1962</v>
      </c>
      <c r="C42" s="3" t="s">
        <v>34</v>
      </c>
      <c r="M42" s="3">
        <v>8</v>
      </c>
      <c r="N42" s="3">
        <v>8</v>
      </c>
      <c r="AB42" s="22"/>
    </row>
    <row r="43" spans="2:28" hidden="1" outlineLevel="1">
      <c r="B43" s="33">
        <v>1963</v>
      </c>
      <c r="C43" s="3" t="s">
        <v>35</v>
      </c>
      <c r="M43" s="3">
        <v>9</v>
      </c>
      <c r="N43" s="3">
        <v>9</v>
      </c>
      <c r="AB43" s="22"/>
    </row>
    <row r="44" spans="2:28" hidden="1" outlineLevel="1">
      <c r="B44" s="33">
        <v>1964</v>
      </c>
      <c r="C44" s="3" t="s">
        <v>36</v>
      </c>
      <c r="M44" s="3">
        <v>10</v>
      </c>
      <c r="N44" s="3">
        <v>10</v>
      </c>
      <c r="AB44" s="22"/>
    </row>
    <row r="45" spans="2:28" hidden="1" outlineLevel="1">
      <c r="B45" s="33">
        <v>1965</v>
      </c>
      <c r="C45" s="3" t="s">
        <v>37</v>
      </c>
      <c r="M45" s="3">
        <v>11</v>
      </c>
      <c r="N45" s="3">
        <v>11</v>
      </c>
      <c r="AB45" s="22"/>
    </row>
    <row r="46" spans="2:28" hidden="1" outlineLevel="1">
      <c r="B46" s="33">
        <v>1966</v>
      </c>
      <c r="C46" s="3" t="s">
        <v>38</v>
      </c>
      <c r="M46" s="3">
        <v>12</v>
      </c>
      <c r="N46" s="3">
        <v>12</v>
      </c>
      <c r="AB46" s="22"/>
    </row>
    <row r="47" spans="2:28" hidden="1" outlineLevel="1">
      <c r="B47" s="33">
        <v>1967</v>
      </c>
      <c r="C47" s="3" t="s">
        <v>39</v>
      </c>
      <c r="N47" s="3">
        <v>13</v>
      </c>
      <c r="AB47" s="22"/>
    </row>
    <row r="48" spans="2:28" hidden="1" outlineLevel="1">
      <c r="B48" s="33">
        <v>1968</v>
      </c>
      <c r="C48" s="3" t="s">
        <v>40</v>
      </c>
      <c r="N48" s="3">
        <v>14</v>
      </c>
      <c r="AB48" s="22"/>
    </row>
    <row r="49" spans="2:28" hidden="1" outlineLevel="1">
      <c r="B49" s="33">
        <v>1969</v>
      </c>
      <c r="C49" s="3" t="s">
        <v>41</v>
      </c>
      <c r="N49" s="3">
        <v>15</v>
      </c>
      <c r="AB49" s="22"/>
    </row>
    <row r="50" spans="2:28" hidden="1" outlineLevel="1">
      <c r="B50" s="33">
        <v>1970</v>
      </c>
      <c r="C50" s="3" t="s">
        <v>42</v>
      </c>
      <c r="N50" s="3">
        <v>16</v>
      </c>
      <c r="AB50" s="22"/>
    </row>
    <row r="51" spans="2:28" hidden="1" outlineLevel="1">
      <c r="B51" s="33">
        <v>1971</v>
      </c>
      <c r="C51" s="3" t="s">
        <v>43</v>
      </c>
      <c r="N51" s="3">
        <v>17</v>
      </c>
      <c r="AB51" s="22"/>
    </row>
    <row r="52" spans="2:28" hidden="1" outlineLevel="1">
      <c r="B52" s="33">
        <v>1972</v>
      </c>
      <c r="C52" s="3" t="s">
        <v>44</v>
      </c>
      <c r="N52" s="3">
        <v>18</v>
      </c>
      <c r="AB52" s="22"/>
    </row>
    <row r="53" spans="2:28" hidden="1" outlineLevel="1">
      <c r="B53" s="33">
        <v>1973</v>
      </c>
      <c r="C53" s="3" t="s">
        <v>45</v>
      </c>
      <c r="N53" s="3">
        <v>19</v>
      </c>
      <c r="AB53" s="22"/>
    </row>
    <row r="54" spans="2:28" hidden="1" outlineLevel="1">
      <c r="B54" s="33">
        <v>1974</v>
      </c>
      <c r="C54" s="3" t="s">
        <v>46</v>
      </c>
      <c r="N54" s="3">
        <v>20</v>
      </c>
      <c r="AB54" s="22"/>
    </row>
    <row r="55" spans="2:28" hidden="1" outlineLevel="1">
      <c r="B55" s="33">
        <v>1975</v>
      </c>
      <c r="C55" s="3" t="s">
        <v>47</v>
      </c>
      <c r="N55" s="3">
        <v>21</v>
      </c>
      <c r="AB55" s="22"/>
    </row>
    <row r="56" spans="2:28" hidden="1" outlineLevel="1">
      <c r="B56" s="33">
        <v>1976</v>
      </c>
      <c r="C56" s="3" t="s">
        <v>48</v>
      </c>
      <c r="N56" s="3">
        <v>22</v>
      </c>
      <c r="AB56" s="22"/>
    </row>
    <row r="57" spans="2:28" hidden="1" outlineLevel="1">
      <c r="B57" s="33">
        <v>1977</v>
      </c>
      <c r="C57" s="3" t="s">
        <v>49</v>
      </c>
      <c r="N57" s="3">
        <v>23</v>
      </c>
      <c r="AB57" s="22"/>
    </row>
    <row r="58" spans="2:28" hidden="1" outlineLevel="1">
      <c r="B58" s="33">
        <v>1978</v>
      </c>
      <c r="C58" s="3" t="s">
        <v>50</v>
      </c>
      <c r="N58" s="3">
        <v>24</v>
      </c>
      <c r="AB58" s="22"/>
    </row>
    <row r="59" spans="2:28" hidden="1" outlineLevel="1">
      <c r="B59" s="33">
        <v>1979</v>
      </c>
      <c r="C59" s="3" t="s">
        <v>51</v>
      </c>
      <c r="N59" s="3">
        <v>25</v>
      </c>
      <c r="AB59" s="22"/>
    </row>
    <row r="60" spans="2:28" hidden="1" outlineLevel="1">
      <c r="B60" s="33">
        <v>1980</v>
      </c>
      <c r="C60" s="3" t="s">
        <v>52</v>
      </c>
      <c r="N60" s="3">
        <v>26</v>
      </c>
      <c r="AB60" s="22"/>
    </row>
    <row r="61" spans="2:28" hidden="1" outlineLevel="1">
      <c r="B61" s="33">
        <v>1981</v>
      </c>
      <c r="C61" s="3" t="s">
        <v>53</v>
      </c>
      <c r="N61" s="3">
        <v>27</v>
      </c>
      <c r="AB61" s="22"/>
    </row>
    <row r="62" spans="2:28" hidden="1" outlineLevel="1">
      <c r="B62" s="33">
        <v>1982</v>
      </c>
      <c r="C62" s="3" t="s">
        <v>54</v>
      </c>
      <c r="N62" s="3">
        <v>28</v>
      </c>
      <c r="AB62" s="22"/>
    </row>
    <row r="63" spans="2:28" hidden="1" outlineLevel="1">
      <c r="B63" s="33">
        <v>1983</v>
      </c>
      <c r="C63" s="3" t="s">
        <v>55</v>
      </c>
      <c r="N63" s="3">
        <v>29</v>
      </c>
      <c r="AB63" s="22"/>
    </row>
    <row r="64" spans="2:28" hidden="1" outlineLevel="1">
      <c r="B64" s="33">
        <v>1984</v>
      </c>
      <c r="C64" s="3" t="s">
        <v>56</v>
      </c>
      <c r="N64" s="3">
        <v>30</v>
      </c>
      <c r="AB64" s="22"/>
    </row>
    <row r="65" spans="2:28" hidden="1" outlineLevel="1">
      <c r="B65" s="33">
        <v>1985</v>
      </c>
      <c r="C65" s="3" t="s">
        <v>57</v>
      </c>
      <c r="N65" s="3">
        <v>31</v>
      </c>
      <c r="AB65" s="22"/>
    </row>
    <row r="66" spans="2:28" hidden="1" outlineLevel="1">
      <c r="B66" s="33">
        <v>1986</v>
      </c>
      <c r="C66" s="3" t="s">
        <v>58</v>
      </c>
      <c r="AB66" s="22"/>
    </row>
    <row r="67" spans="2:28" hidden="1" outlineLevel="1">
      <c r="B67" s="33">
        <v>1987</v>
      </c>
      <c r="C67" s="3" t="s">
        <v>59</v>
      </c>
      <c r="AB67" s="22"/>
    </row>
    <row r="68" spans="2:28" hidden="1" outlineLevel="1">
      <c r="B68" s="33">
        <v>1988</v>
      </c>
      <c r="C68" s="3" t="s">
        <v>60</v>
      </c>
      <c r="AB68" s="22"/>
    </row>
    <row r="69" spans="2:28" hidden="1" outlineLevel="1">
      <c r="B69" s="33">
        <v>1989</v>
      </c>
      <c r="C69" s="3" t="s">
        <v>61</v>
      </c>
      <c r="AB69" s="22"/>
    </row>
    <row r="70" spans="2:28" hidden="1" outlineLevel="1">
      <c r="B70" s="33">
        <v>1990</v>
      </c>
      <c r="C70" s="3" t="s">
        <v>62</v>
      </c>
      <c r="AB70" s="22"/>
    </row>
    <row r="71" spans="2:28" hidden="1" outlineLevel="1">
      <c r="B71" s="33">
        <v>1991</v>
      </c>
      <c r="C71" s="3" t="s">
        <v>63</v>
      </c>
      <c r="AB71" s="22"/>
    </row>
    <row r="72" spans="2:28" hidden="1" outlineLevel="1">
      <c r="B72" s="33">
        <v>1992</v>
      </c>
      <c r="C72" s="3" t="s">
        <v>64</v>
      </c>
      <c r="AB72" s="22"/>
    </row>
    <row r="73" spans="2:28" hidden="1" outlineLevel="1">
      <c r="B73" s="33">
        <v>1993</v>
      </c>
      <c r="C73" s="3" t="s">
        <v>65</v>
      </c>
      <c r="AB73" s="22"/>
    </row>
    <row r="74" spans="2:28" hidden="1" outlineLevel="1">
      <c r="B74" s="33">
        <v>1994</v>
      </c>
      <c r="C74" s="3" t="s">
        <v>66</v>
      </c>
      <c r="AB74" s="22"/>
    </row>
    <row r="75" spans="2:28" hidden="1" outlineLevel="1">
      <c r="B75" s="33">
        <v>1995</v>
      </c>
      <c r="C75" s="3" t="s">
        <v>67</v>
      </c>
      <c r="AB75" s="22"/>
    </row>
    <row r="76" spans="2:28" hidden="1" outlineLevel="1">
      <c r="B76" s="33">
        <v>1996</v>
      </c>
      <c r="C76" s="3" t="s">
        <v>68</v>
      </c>
      <c r="AB76" s="22"/>
    </row>
    <row r="77" spans="2:28" hidden="1" outlineLevel="1">
      <c r="B77" s="33">
        <v>1997</v>
      </c>
      <c r="C77" s="3" t="s">
        <v>69</v>
      </c>
      <c r="AB77" s="22"/>
    </row>
    <row r="78" spans="2:28" hidden="1" outlineLevel="1">
      <c r="B78" s="33">
        <v>1998</v>
      </c>
      <c r="C78" s="3" t="s">
        <v>70</v>
      </c>
      <c r="AB78" s="22"/>
    </row>
    <row r="79" spans="2:28" hidden="1" outlineLevel="1">
      <c r="B79" s="33">
        <v>1999</v>
      </c>
      <c r="C79" s="3" t="s">
        <v>71</v>
      </c>
      <c r="AB79" s="22"/>
    </row>
    <row r="80" spans="2:28" hidden="1" outlineLevel="1">
      <c r="B80" s="33">
        <v>2000</v>
      </c>
      <c r="C80" s="3" t="s">
        <v>72</v>
      </c>
      <c r="AB80" s="22"/>
    </row>
    <row r="81" spans="2:28" hidden="1" outlineLevel="1">
      <c r="B81" s="33">
        <v>2001</v>
      </c>
      <c r="C81" s="3" t="s">
        <v>73</v>
      </c>
      <c r="AB81" s="22"/>
    </row>
    <row r="82" spans="2:28" hidden="1" outlineLevel="1">
      <c r="B82" s="33">
        <v>2002</v>
      </c>
      <c r="AB82" s="22"/>
    </row>
    <row r="83" spans="2:28" hidden="1" outlineLevel="1">
      <c r="B83" s="33">
        <v>2003</v>
      </c>
      <c r="AB83" s="22"/>
    </row>
    <row r="84" spans="2:28" hidden="1" outlineLevel="1">
      <c r="B84" s="33">
        <v>2004</v>
      </c>
      <c r="AB84" s="22"/>
    </row>
    <row r="85" spans="2:28" hidden="1" outlineLevel="1">
      <c r="B85" s="33">
        <v>2005</v>
      </c>
      <c r="AB85" s="22"/>
    </row>
    <row r="86" spans="2:28" hidden="1" outlineLevel="1">
      <c r="B86" s="33">
        <v>2006</v>
      </c>
      <c r="AB86" s="22"/>
    </row>
    <row r="87" spans="2:28" hidden="1" outlineLevel="1">
      <c r="B87" s="33">
        <v>2007</v>
      </c>
      <c r="AB87" s="22"/>
    </row>
    <row r="88" spans="2:28" hidden="1" outlineLevel="1">
      <c r="B88" s="33">
        <v>2008</v>
      </c>
      <c r="AB88" s="22"/>
    </row>
    <row r="89" spans="2:28" hidden="1" outlineLevel="1">
      <c r="B89" s="33">
        <v>2009</v>
      </c>
      <c r="AB89" s="22"/>
    </row>
    <row r="90" spans="2:28" hidden="1" outlineLevel="1">
      <c r="B90" s="33">
        <v>2010</v>
      </c>
      <c r="AB90" s="22"/>
    </row>
    <row r="91" spans="2:28" hidden="1" outlineLevel="1">
      <c r="B91" s="33">
        <v>2011</v>
      </c>
      <c r="AB91" s="22"/>
    </row>
    <row r="92" spans="2:28" hidden="1" outlineLevel="1">
      <c r="B92" s="33">
        <v>2012</v>
      </c>
      <c r="AB92" s="22"/>
    </row>
    <row r="93" spans="2:28" hidden="1" outlineLevel="1">
      <c r="B93" s="33">
        <v>2013</v>
      </c>
      <c r="AB93" s="22"/>
    </row>
    <row r="94" spans="2:28" hidden="1" outlineLevel="1">
      <c r="B94" s="33">
        <v>2014</v>
      </c>
      <c r="AB94" s="22"/>
    </row>
    <row r="95" spans="2:28" hidden="1" outlineLevel="1">
      <c r="B95" s="33">
        <v>2015</v>
      </c>
      <c r="AB95" s="22"/>
    </row>
    <row r="96" spans="2:28" hidden="1" outlineLevel="1">
      <c r="B96" s="33">
        <v>2016</v>
      </c>
      <c r="AB96" s="22"/>
    </row>
    <row r="97" spans="2:28" hidden="1" outlineLevel="1">
      <c r="B97" s="33">
        <v>2017</v>
      </c>
      <c r="AB97" s="22"/>
    </row>
    <row r="98" spans="2:28" hidden="1" outlineLevel="1">
      <c r="B98" s="33">
        <v>2018</v>
      </c>
      <c r="AB98" s="22"/>
    </row>
    <row r="99" spans="2:28" hidden="1" outlineLevel="1">
      <c r="B99" s="33">
        <v>2019</v>
      </c>
      <c r="AB99" s="22"/>
    </row>
    <row r="100" spans="2:28" hidden="1" outlineLevel="1">
      <c r="B100" s="33">
        <v>2020</v>
      </c>
      <c r="AB100" s="22"/>
    </row>
    <row r="101" spans="2:28" hidden="1" outlineLevel="1">
      <c r="B101" s="33">
        <v>2021</v>
      </c>
      <c r="AB101" s="22"/>
    </row>
    <row r="102" spans="2:28" hidden="1" outlineLevel="1">
      <c r="B102" s="33">
        <v>2022</v>
      </c>
      <c r="AB102" s="22"/>
    </row>
    <row r="103" spans="2:28" hidden="1" outlineLevel="1">
      <c r="B103" s="33">
        <v>2023</v>
      </c>
      <c r="AB103" s="22"/>
    </row>
    <row r="104" spans="2:28" hidden="1" outlineLevel="1">
      <c r="B104" s="33">
        <v>2024</v>
      </c>
      <c r="AB104" s="22"/>
    </row>
    <row r="105" spans="2:28" hidden="1" outlineLevel="1">
      <c r="B105" s="33">
        <v>2025</v>
      </c>
      <c r="AB105" s="22"/>
    </row>
    <row r="106" spans="2:28" hidden="1" outlineLevel="1">
      <c r="B106" s="33">
        <v>2026</v>
      </c>
      <c r="AB106" s="22"/>
    </row>
    <row r="107" spans="2:28" hidden="1" outlineLevel="1">
      <c r="B107" s="35"/>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7"/>
    </row>
    <row r="108" spans="2:28" hidden="1" outlineLevel="1"/>
    <row r="109" spans="2:28" collapsed="1"/>
  </sheetData>
  <sheetProtection algorithmName="SHA-512" hashValue="7ZsY36FO9SK7hzQDSvG10gYMo+q7I4TMdbY49I0rmcTgC0NW3kw4NW/lFV5klCXj9w92JAeTmvpM/0IA4D8a0w==" saltValue="HRkhS7s3tEmh2VggN34lYg==" spinCount="100000" sheet="1" objects="1" scenarios="1" selectLockedCells="1" selectUnlockedCells="1"/>
  <mergeCells count="73">
    <mergeCell ref="AE12:BA12"/>
    <mergeCell ref="AE4:BA4"/>
    <mergeCell ref="AE5:BA5"/>
    <mergeCell ref="AE6:BA6"/>
    <mergeCell ref="AE7:BA7"/>
    <mergeCell ref="AE8:BA8"/>
    <mergeCell ref="AE9:BA9"/>
    <mergeCell ref="AE10:BA10"/>
    <mergeCell ref="AE11:BA11"/>
    <mergeCell ref="B11:B16"/>
    <mergeCell ref="O17:Q17"/>
    <mergeCell ref="O18:Q18"/>
    <mergeCell ref="R12:S12"/>
    <mergeCell ref="O11:Q11"/>
    <mergeCell ref="O12:Q12"/>
    <mergeCell ref="C15:C16"/>
    <mergeCell ref="F14:AB14"/>
    <mergeCell ref="R11:AB11"/>
    <mergeCell ref="C13:C14"/>
    <mergeCell ref="D18:N18"/>
    <mergeCell ref="D11:N11"/>
    <mergeCell ref="D12:N12"/>
    <mergeCell ref="R15:AB15"/>
    <mergeCell ref="O13:Q13"/>
    <mergeCell ref="O15:Q16"/>
    <mergeCell ref="B1:AB1"/>
    <mergeCell ref="B2:AB2"/>
    <mergeCell ref="B10:AB10"/>
    <mergeCell ref="Y4:AB4"/>
    <mergeCell ref="R4:S4"/>
    <mergeCell ref="O4:Q4"/>
    <mergeCell ref="H3:Q3"/>
    <mergeCell ref="C4:E9"/>
    <mergeCell ref="O5:T5"/>
    <mergeCell ref="U5:AB5"/>
    <mergeCell ref="O7:T7"/>
    <mergeCell ref="O8:T8"/>
    <mergeCell ref="O9:T9"/>
    <mergeCell ref="U7:AB7"/>
    <mergeCell ref="U8:AB8"/>
    <mergeCell ref="U9:AB9"/>
    <mergeCell ref="B32:AB32"/>
    <mergeCell ref="B33:AB33"/>
    <mergeCell ref="C19:C20"/>
    <mergeCell ref="D19:E19"/>
    <mergeCell ref="F19:N19"/>
    <mergeCell ref="D20:E20"/>
    <mergeCell ref="F20:AB20"/>
    <mergeCell ref="H24:AB24"/>
    <mergeCell ref="D23:AB23"/>
    <mergeCell ref="R21:AB21"/>
    <mergeCell ref="R19:AB19"/>
    <mergeCell ref="O19:Q19"/>
    <mergeCell ref="O21:Q21"/>
    <mergeCell ref="D21:N21"/>
    <mergeCell ref="B24:C24"/>
    <mergeCell ref="B17:B21"/>
    <mergeCell ref="B31:AB31"/>
    <mergeCell ref="D17:N17"/>
    <mergeCell ref="R13:AB13"/>
    <mergeCell ref="D14:E14"/>
    <mergeCell ref="D13:E13"/>
    <mergeCell ref="F13:N13"/>
    <mergeCell ref="R16:AB16"/>
    <mergeCell ref="R17:AB17"/>
    <mergeCell ref="D15:N16"/>
    <mergeCell ref="D25:AB25"/>
    <mergeCell ref="B30:H30"/>
    <mergeCell ref="I30:AB30"/>
    <mergeCell ref="R22:AB22"/>
    <mergeCell ref="R18:AB18"/>
    <mergeCell ref="D24:G24"/>
    <mergeCell ref="D22:Q22"/>
  </mergeCells>
  <phoneticPr fontId="1"/>
  <dataValidations count="10">
    <dataValidation allowBlank="1" showInputMessage="1" showErrorMessage="1" promptTitle="郵便番号" prompt="ハイフン無しで数字を入力してください" sqref="F13 F19" xr:uid="{48CA96DF-C0B0-4AF8-8C76-F56027A79B13}"/>
    <dataValidation allowBlank="1" showInputMessage="1" showErrorMessage="1" promptTitle="電話番号" prompt="ハイフン無しで数字を入力してください" sqref="R15:AB15 R21:AB21" xr:uid="{B1E802D6-085F-4AD1-A582-E2542B6CACC7}"/>
    <dataValidation type="list" allowBlank="1" showInputMessage="1" showErrorMessage="1" sqref="R19:AB19 R13:AB13" xr:uid="{3AAA45A5-79A8-41A2-A8EB-A30F5D436138}">
      <formula1>$C$35:$C$81</formula1>
    </dataValidation>
    <dataValidation type="list" allowBlank="1" showInputMessage="1" showErrorMessage="1" sqref="D24:G24" xr:uid="{F15F57E1-E8B8-4FEA-86E0-E3D79110B255}">
      <formula1>$D$35:$D$39</formula1>
    </dataValidation>
    <dataValidation type="list" allowBlank="1" showInputMessage="1" showErrorMessage="1" sqref="R11:AB11" xr:uid="{F31AAC57-9B08-4C5A-B5C9-F3D82F4641C1}">
      <formula1>$O$35:$O$36</formula1>
    </dataValidation>
    <dataValidation type="list" allowBlank="1" showInputMessage="1" showErrorMessage="1" sqref="R12:S12" xr:uid="{40F81C4B-7959-4F27-813B-A843987A3BE3}">
      <formula1>$B$35:$B$106</formula1>
    </dataValidation>
    <dataValidation type="list" allowBlank="1" showInputMessage="1" showErrorMessage="1" sqref="U4 U12" xr:uid="{6ADD4E51-8656-4758-B071-364BC55C2BE2}">
      <formula1>$M$35:$M$46</formula1>
    </dataValidation>
    <dataValidation type="list" allowBlank="1" showInputMessage="1" showErrorMessage="1" sqref="W4 W12" xr:uid="{9358D729-BF08-40DA-BC41-962B633F7B64}">
      <formula1>$N$35:$N$65</formula1>
    </dataValidation>
    <dataValidation type="list" allowBlank="1" showInputMessage="1" showErrorMessage="1" sqref="B30" xr:uid="{ABF7282F-3844-4DBB-9E6F-ADAF692DBE8F}">
      <formula1>$R$35:$R$36</formula1>
    </dataValidation>
    <dataValidation type="list" allowBlank="1" showInputMessage="1" showErrorMessage="1" sqref="U5" xr:uid="{09E7A36A-E337-4147-8F8A-768591743A79}">
      <formula1>$B$104:$B$105</formula1>
    </dataValidation>
  </dataValidations>
  <pageMargins left="0.94488188976377963" right="0" top="0.55118110236220474" bottom="0.35433070866141736" header="0.31496062992125984" footer="0.31496062992125984"/>
  <pageSetup paperSize="9" scale="75" orientation="portrait" r:id="rId1"/>
  <rowBreaks count="1" manualBreakCount="1">
    <brk id="3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03FC-767B-4ACA-8EA9-6B3BC03AD02C}">
  <dimension ref="B1:AG45"/>
  <sheetViews>
    <sheetView zoomScale="80" zoomScaleNormal="80" zoomScaleSheetLayoutView="80" workbookViewId="0"/>
  </sheetViews>
  <sheetFormatPr defaultColWidth="8.6640625" defaultRowHeight="18" outlineLevelRow="1"/>
  <cols>
    <col min="1" max="1" width="2.08203125" style="8" customWidth="1"/>
    <col min="2" max="2" width="87.33203125" style="8" customWidth="1"/>
    <col min="3" max="4" width="3.58203125" style="8" customWidth="1"/>
    <col min="5" max="5" width="71" style="8" customWidth="1"/>
    <col min="6" max="16384" width="8.6640625" style="8"/>
  </cols>
  <sheetData>
    <row r="1" spans="2:23">
      <c r="B1" s="3" t="s">
        <v>137</v>
      </c>
      <c r="C1" s="3"/>
      <c r="D1" s="3"/>
      <c r="E1" s="3"/>
      <c r="F1" s="3"/>
      <c r="G1" s="3"/>
      <c r="H1" s="3"/>
      <c r="I1" s="3"/>
      <c r="J1" s="3"/>
      <c r="K1" s="3"/>
      <c r="L1" s="3"/>
      <c r="M1" s="3"/>
      <c r="N1" s="3"/>
      <c r="O1" s="3"/>
      <c r="P1" s="3"/>
      <c r="Q1" s="3"/>
      <c r="R1" s="3"/>
      <c r="S1" s="3"/>
      <c r="T1" s="3"/>
      <c r="U1" s="3"/>
      <c r="V1" s="3"/>
      <c r="W1" s="3"/>
    </row>
    <row r="2" spans="2:23">
      <c r="B2" s="4" t="s">
        <v>26</v>
      </c>
      <c r="C2" s="3"/>
      <c r="D2" s="3"/>
      <c r="E2" s="3"/>
      <c r="F2" s="3"/>
      <c r="G2" s="3"/>
      <c r="H2" s="3"/>
      <c r="I2" s="3"/>
      <c r="J2" s="3"/>
      <c r="K2" s="3"/>
      <c r="L2" s="3"/>
      <c r="M2" s="3"/>
      <c r="N2" s="3"/>
      <c r="O2" s="3"/>
      <c r="P2" s="3"/>
      <c r="Q2" s="3"/>
      <c r="R2" s="3"/>
      <c r="S2" s="3"/>
      <c r="T2" s="3"/>
      <c r="U2" s="3"/>
      <c r="V2" s="3"/>
      <c r="W2" s="3"/>
    </row>
    <row r="3" spans="2:23" ht="29.5" thickBot="1">
      <c r="B3" s="9" t="s">
        <v>138</v>
      </c>
      <c r="C3" s="6"/>
      <c r="D3" s="6"/>
      <c r="E3" s="6"/>
      <c r="F3" s="6"/>
      <c r="G3" s="6"/>
      <c r="H3" s="6"/>
      <c r="I3" s="6"/>
      <c r="J3" s="6"/>
      <c r="K3" s="6"/>
      <c r="L3" s="6"/>
      <c r="M3" s="6"/>
      <c r="N3" s="6"/>
      <c r="O3" s="6"/>
      <c r="P3" s="6"/>
      <c r="Q3" s="6"/>
      <c r="R3" s="6"/>
      <c r="S3" s="6"/>
      <c r="T3" s="6"/>
      <c r="U3" s="6"/>
      <c r="V3" s="6"/>
      <c r="W3" s="6"/>
    </row>
    <row r="4" spans="2:23">
      <c r="B4" s="10" t="s">
        <v>114</v>
      </c>
      <c r="D4" s="103" t="s">
        <v>139</v>
      </c>
    </row>
    <row r="5" spans="2:23">
      <c r="B5" s="200"/>
      <c r="E5" s="3" t="s">
        <v>140</v>
      </c>
    </row>
    <row r="6" spans="2:23">
      <c r="B6" s="201"/>
      <c r="E6" s="7" t="s">
        <v>147</v>
      </c>
    </row>
    <row r="7" spans="2:23">
      <c r="B7" s="201"/>
      <c r="E7" s="7" t="s">
        <v>124</v>
      </c>
    </row>
    <row r="8" spans="2:23">
      <c r="B8" s="201"/>
      <c r="E8" s="7" t="s">
        <v>125</v>
      </c>
    </row>
    <row r="9" spans="2:23">
      <c r="B9" s="201"/>
      <c r="E9" s="3" t="s">
        <v>109</v>
      </c>
    </row>
    <row r="10" spans="2:23">
      <c r="B10" s="201"/>
      <c r="E10" s="3" t="s">
        <v>110</v>
      </c>
    </row>
    <row r="11" spans="2:23">
      <c r="B11" s="201"/>
      <c r="E11" s="3" t="s">
        <v>111</v>
      </c>
    </row>
    <row r="12" spans="2:23">
      <c r="B12" s="201"/>
      <c r="E12" s="3" t="s">
        <v>115</v>
      </c>
    </row>
    <row r="13" spans="2:23">
      <c r="B13" s="201"/>
      <c r="E13" s="3" t="s">
        <v>112</v>
      </c>
    </row>
    <row r="14" spans="2:23">
      <c r="B14" s="201"/>
      <c r="E14" s="11" t="s">
        <v>141</v>
      </c>
    </row>
    <row r="15" spans="2:23">
      <c r="B15" s="201"/>
      <c r="E15" s="11" t="s">
        <v>116</v>
      </c>
    </row>
    <row r="16" spans="2:23">
      <c r="B16" s="201"/>
    </row>
    <row r="17" spans="2:2">
      <c r="B17" s="201"/>
    </row>
    <row r="18" spans="2:2">
      <c r="B18" s="201"/>
    </row>
    <row r="19" spans="2:2">
      <c r="B19" s="201"/>
    </row>
    <row r="20" spans="2:2">
      <c r="B20" s="201"/>
    </row>
    <row r="21" spans="2:2">
      <c r="B21" s="201"/>
    </row>
    <row r="22" spans="2:2">
      <c r="B22" s="201"/>
    </row>
    <row r="23" spans="2:2">
      <c r="B23" s="201"/>
    </row>
    <row r="24" spans="2:2">
      <c r="B24" s="201"/>
    </row>
    <row r="25" spans="2:2">
      <c r="B25" s="201"/>
    </row>
    <row r="26" spans="2:2">
      <c r="B26" s="201"/>
    </row>
    <row r="27" spans="2:2">
      <c r="B27" s="201"/>
    </row>
    <row r="28" spans="2:2">
      <c r="B28" s="201"/>
    </row>
    <row r="29" spans="2:2">
      <c r="B29" s="201"/>
    </row>
    <row r="30" spans="2:2">
      <c r="B30" s="201"/>
    </row>
    <row r="31" spans="2:2">
      <c r="B31" s="201"/>
    </row>
    <row r="32" spans="2:2">
      <c r="B32" s="201"/>
    </row>
    <row r="33" spans="2:33">
      <c r="B33" s="201"/>
    </row>
    <row r="34" spans="2:33">
      <c r="B34" s="201"/>
    </row>
    <row r="35" spans="2:33">
      <c r="B35" s="201"/>
    </row>
    <row r="36" spans="2:33">
      <c r="B36" s="201"/>
    </row>
    <row r="37" spans="2:33">
      <c r="B37" s="201"/>
    </row>
    <row r="38" spans="2:33">
      <c r="B38" s="201"/>
    </row>
    <row r="39" spans="2:33">
      <c r="B39" s="201"/>
    </row>
    <row r="40" spans="2:33">
      <c r="B40" s="201"/>
    </row>
    <row r="41" spans="2:33" ht="18.5" thickBot="1">
      <c r="B41" s="202"/>
    </row>
    <row r="42" spans="2:33">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2:33" hidden="1" outlineLevel="1">
      <c r="B43" s="3" t="s">
        <v>285</v>
      </c>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row>
    <row r="44" spans="2:33" hidden="1" outlineLevel="1">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row>
    <row r="45" spans="2:33" collapsed="1">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sheetData>
  <sheetProtection algorithmName="SHA-512" hashValue="cpN3Jg2ggXzTeZbTOQfckp4fA/1Sf0JN09beR8h5lVUmz0L+I5Mnrr6APnd3B7TohCeAnjuoQLlCgfoFYHYkcg==" saltValue="HXCBHuYFXWHPDSKvA15ADg==" spinCount="100000" sheet="1" objects="1" scenarios="1" selectLockedCells="1" selectUnlockedCells="1"/>
  <mergeCells count="1">
    <mergeCell ref="B5:B41"/>
  </mergeCells>
  <phoneticPr fontId="1"/>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FDB5-4203-46AB-A3F4-6DC9A8FDBF9B}">
  <dimension ref="B1:AI49"/>
  <sheetViews>
    <sheetView zoomScale="80" zoomScaleNormal="80" zoomScaleSheetLayoutView="80" workbookViewId="0"/>
  </sheetViews>
  <sheetFormatPr defaultColWidth="8.6640625" defaultRowHeight="18" outlineLevelRow="1"/>
  <cols>
    <col min="1" max="1" width="2.08203125" style="8" customWidth="1"/>
    <col min="2" max="2" width="4.58203125" style="8" customWidth="1"/>
    <col min="3" max="3" width="5" style="8" customWidth="1"/>
    <col min="4" max="4" width="14.5" style="8" customWidth="1"/>
    <col min="5" max="6" width="3.1640625" style="8" customWidth="1"/>
    <col min="7" max="7" width="6.9140625" style="8" customWidth="1"/>
    <col min="8" max="8" width="3.1640625" style="8" customWidth="1"/>
    <col min="9" max="9" width="8.1640625" style="8" customWidth="1"/>
    <col min="10" max="10" width="6.08203125" style="8" customWidth="1"/>
    <col min="11" max="11" width="15" style="8" customWidth="1"/>
    <col min="12" max="12" width="11" style="8" customWidth="1"/>
    <col min="13" max="13" width="6.33203125" style="8" customWidth="1"/>
    <col min="14" max="15" width="3.58203125" style="8" customWidth="1"/>
    <col min="16" max="16" width="72.08203125" style="8" customWidth="1"/>
    <col min="17" max="16384" width="8.6640625" style="8"/>
  </cols>
  <sheetData>
    <row r="1" spans="2:35">
      <c r="B1" s="199" t="s">
        <v>143</v>
      </c>
      <c r="C1" s="199"/>
      <c r="D1" s="199"/>
      <c r="E1" s="199"/>
      <c r="F1" s="199"/>
      <c r="G1" s="199"/>
      <c r="H1" s="199"/>
      <c r="I1" s="199"/>
      <c r="J1" s="199"/>
      <c r="K1" s="199"/>
      <c r="L1" s="199"/>
      <c r="M1" s="199"/>
      <c r="O1" s="3"/>
      <c r="P1" s="3"/>
      <c r="Q1" s="3"/>
      <c r="R1" s="3"/>
      <c r="S1" s="3"/>
      <c r="T1" s="3"/>
      <c r="U1" s="3"/>
      <c r="V1" s="3"/>
      <c r="W1" s="3"/>
      <c r="X1" s="3"/>
      <c r="Y1" s="3"/>
      <c r="Z1" s="3"/>
      <c r="AA1" s="3"/>
      <c r="AB1" s="3"/>
      <c r="AC1" s="3"/>
      <c r="AD1" s="3"/>
      <c r="AE1" s="3"/>
      <c r="AF1" s="3"/>
      <c r="AG1" s="3"/>
      <c r="AH1" s="3"/>
      <c r="AI1" s="3"/>
    </row>
    <row r="2" spans="2:35">
      <c r="B2" s="159" t="s">
        <v>26</v>
      </c>
      <c r="C2" s="159"/>
      <c r="D2" s="159"/>
      <c r="E2" s="159"/>
      <c r="F2" s="159"/>
      <c r="G2" s="159"/>
      <c r="H2" s="159"/>
      <c r="I2" s="159"/>
      <c r="J2" s="159"/>
      <c r="K2" s="159"/>
      <c r="L2" s="159"/>
      <c r="M2" s="159"/>
      <c r="O2" s="3"/>
      <c r="P2" s="3"/>
      <c r="Q2" s="3"/>
      <c r="R2" s="3"/>
      <c r="S2" s="3"/>
      <c r="T2" s="3"/>
      <c r="U2" s="3"/>
      <c r="V2" s="3"/>
      <c r="W2" s="3"/>
      <c r="X2" s="3"/>
      <c r="Y2" s="3"/>
      <c r="Z2" s="3"/>
      <c r="AA2" s="3"/>
      <c r="AB2" s="3"/>
      <c r="AC2" s="3"/>
      <c r="AD2" s="3"/>
      <c r="AE2" s="3"/>
      <c r="AF2" s="3"/>
      <c r="AG2" s="3"/>
      <c r="AH2" s="3"/>
      <c r="AI2" s="3"/>
    </row>
    <row r="3" spans="2:35" ht="29.5" thickBot="1">
      <c r="B3" s="223" t="s">
        <v>142</v>
      </c>
      <c r="C3" s="223"/>
      <c r="D3" s="223"/>
      <c r="E3" s="223"/>
      <c r="F3" s="223"/>
      <c r="G3" s="223"/>
      <c r="H3" s="223"/>
      <c r="I3" s="223"/>
      <c r="J3" s="223"/>
      <c r="K3" s="223"/>
      <c r="L3" s="223"/>
      <c r="M3" s="223"/>
      <c r="O3" s="103" t="s">
        <v>108</v>
      </c>
      <c r="Q3" s="6"/>
      <c r="R3" s="6"/>
      <c r="S3" s="6"/>
      <c r="T3" s="6"/>
      <c r="U3" s="6"/>
      <c r="V3" s="6"/>
      <c r="W3" s="6"/>
      <c r="X3" s="6"/>
      <c r="Y3" s="6"/>
      <c r="Z3" s="6"/>
      <c r="AA3" s="6"/>
      <c r="AB3" s="6"/>
      <c r="AC3" s="6"/>
      <c r="AD3" s="6"/>
      <c r="AE3" s="6"/>
      <c r="AF3" s="6"/>
      <c r="AG3" s="6"/>
      <c r="AH3" s="6"/>
      <c r="AI3" s="6"/>
    </row>
    <row r="4" spans="2:35">
      <c r="B4" s="224" t="s">
        <v>114</v>
      </c>
      <c r="C4" s="225"/>
      <c r="D4" s="225"/>
      <c r="E4" s="225"/>
      <c r="F4" s="225"/>
      <c r="G4" s="225"/>
      <c r="H4" s="225"/>
      <c r="I4" s="225"/>
      <c r="J4" s="225"/>
      <c r="K4" s="225"/>
      <c r="L4" s="225"/>
      <c r="M4" s="226"/>
      <c r="P4" s="3" t="s">
        <v>118</v>
      </c>
    </row>
    <row r="5" spans="2:35">
      <c r="B5" s="227"/>
      <c r="C5" s="228"/>
      <c r="D5" s="228"/>
      <c r="E5" s="228"/>
      <c r="F5" s="228"/>
      <c r="G5" s="228"/>
      <c r="H5" s="228"/>
      <c r="I5" s="228"/>
      <c r="J5" s="228"/>
      <c r="K5" s="228"/>
      <c r="L5" s="228"/>
      <c r="M5" s="229"/>
      <c r="P5" s="7" t="s">
        <v>147</v>
      </c>
    </row>
    <row r="6" spans="2:35">
      <c r="B6" s="227"/>
      <c r="C6" s="228"/>
      <c r="D6" s="228"/>
      <c r="E6" s="228"/>
      <c r="F6" s="228"/>
      <c r="G6" s="228"/>
      <c r="H6" s="228"/>
      <c r="I6" s="228"/>
      <c r="J6" s="228"/>
      <c r="K6" s="228"/>
      <c r="L6" s="228"/>
      <c r="M6" s="229"/>
      <c r="P6" s="7" t="s">
        <v>128</v>
      </c>
    </row>
    <row r="7" spans="2:35">
      <c r="B7" s="227"/>
      <c r="C7" s="228"/>
      <c r="D7" s="228"/>
      <c r="E7" s="228"/>
      <c r="F7" s="228"/>
      <c r="G7" s="228"/>
      <c r="H7" s="228"/>
      <c r="I7" s="228"/>
      <c r="J7" s="228"/>
      <c r="K7" s="228"/>
      <c r="L7" s="228"/>
      <c r="M7" s="229"/>
      <c r="P7" s="7" t="s">
        <v>125</v>
      </c>
    </row>
    <row r="8" spans="2:35">
      <c r="B8" s="227"/>
      <c r="C8" s="228"/>
      <c r="D8" s="228"/>
      <c r="E8" s="228"/>
      <c r="F8" s="228"/>
      <c r="G8" s="228"/>
      <c r="H8" s="228"/>
      <c r="I8" s="228"/>
      <c r="J8" s="228"/>
      <c r="K8" s="228"/>
      <c r="L8" s="228"/>
      <c r="M8" s="229"/>
      <c r="P8" s="3" t="s">
        <v>109</v>
      </c>
    </row>
    <row r="9" spans="2:35">
      <c r="B9" s="227"/>
      <c r="C9" s="228"/>
      <c r="D9" s="228"/>
      <c r="E9" s="228"/>
      <c r="F9" s="228"/>
      <c r="G9" s="228"/>
      <c r="H9" s="228"/>
      <c r="I9" s="228"/>
      <c r="J9" s="228"/>
      <c r="K9" s="228"/>
      <c r="L9" s="228"/>
      <c r="M9" s="229"/>
      <c r="P9" s="3" t="s">
        <v>110</v>
      </c>
    </row>
    <row r="10" spans="2:35">
      <c r="B10" s="227"/>
      <c r="C10" s="228"/>
      <c r="D10" s="228"/>
      <c r="E10" s="228"/>
      <c r="F10" s="228"/>
      <c r="G10" s="228"/>
      <c r="H10" s="228"/>
      <c r="I10" s="228"/>
      <c r="J10" s="228"/>
      <c r="K10" s="228"/>
      <c r="L10" s="228"/>
      <c r="M10" s="229"/>
      <c r="P10" s="3" t="s">
        <v>111</v>
      </c>
    </row>
    <row r="11" spans="2:35">
      <c r="B11" s="227"/>
      <c r="C11" s="228"/>
      <c r="D11" s="228"/>
      <c r="E11" s="228"/>
      <c r="F11" s="228"/>
      <c r="G11" s="228"/>
      <c r="H11" s="228"/>
      <c r="I11" s="228"/>
      <c r="J11" s="228"/>
      <c r="K11" s="228"/>
      <c r="L11" s="228"/>
      <c r="M11" s="229"/>
      <c r="P11" s="3" t="s">
        <v>115</v>
      </c>
    </row>
    <row r="12" spans="2:35">
      <c r="B12" s="227"/>
      <c r="C12" s="228"/>
      <c r="D12" s="228"/>
      <c r="E12" s="228"/>
      <c r="F12" s="228"/>
      <c r="G12" s="228"/>
      <c r="H12" s="228"/>
      <c r="I12" s="228"/>
      <c r="J12" s="228"/>
      <c r="K12" s="228"/>
      <c r="L12" s="228"/>
      <c r="M12" s="229"/>
      <c r="P12" s="3" t="s">
        <v>112</v>
      </c>
    </row>
    <row r="13" spans="2:35">
      <c r="B13" s="227"/>
      <c r="C13" s="228"/>
      <c r="D13" s="228"/>
      <c r="E13" s="228"/>
      <c r="F13" s="228"/>
      <c r="G13" s="228"/>
      <c r="H13" s="228"/>
      <c r="I13" s="228"/>
      <c r="J13" s="228"/>
      <c r="K13" s="228"/>
      <c r="L13" s="228"/>
      <c r="M13" s="229"/>
      <c r="P13" s="11" t="s">
        <v>117</v>
      </c>
    </row>
    <row r="14" spans="2:35">
      <c r="B14" s="227"/>
      <c r="C14" s="228"/>
      <c r="D14" s="228"/>
      <c r="E14" s="228"/>
      <c r="F14" s="228"/>
      <c r="G14" s="228"/>
      <c r="H14" s="228"/>
      <c r="I14" s="228"/>
      <c r="J14" s="228"/>
      <c r="K14" s="228"/>
      <c r="L14" s="228"/>
      <c r="M14" s="229"/>
      <c r="P14" s="3" t="s">
        <v>116</v>
      </c>
    </row>
    <row r="15" spans="2:35">
      <c r="B15" s="227"/>
      <c r="C15" s="228"/>
      <c r="D15" s="228"/>
      <c r="E15" s="228"/>
      <c r="F15" s="228"/>
      <c r="G15" s="228"/>
      <c r="H15" s="228"/>
      <c r="I15" s="228"/>
      <c r="J15" s="228"/>
      <c r="K15" s="228"/>
      <c r="L15" s="228"/>
      <c r="M15" s="229"/>
    </row>
    <row r="16" spans="2:35">
      <c r="B16" s="227"/>
      <c r="C16" s="228"/>
      <c r="D16" s="228"/>
      <c r="E16" s="228"/>
      <c r="F16" s="228"/>
      <c r="G16" s="228"/>
      <c r="H16" s="228"/>
      <c r="I16" s="228"/>
      <c r="J16" s="228"/>
      <c r="K16" s="228"/>
      <c r="L16" s="228"/>
      <c r="M16" s="229"/>
    </row>
    <row r="17" spans="2:13">
      <c r="B17" s="227"/>
      <c r="C17" s="228"/>
      <c r="D17" s="228"/>
      <c r="E17" s="228"/>
      <c r="F17" s="228"/>
      <c r="G17" s="228"/>
      <c r="H17" s="228"/>
      <c r="I17" s="228"/>
      <c r="J17" s="228"/>
      <c r="K17" s="228"/>
      <c r="L17" s="228"/>
      <c r="M17" s="229"/>
    </row>
    <row r="18" spans="2:13">
      <c r="B18" s="227"/>
      <c r="C18" s="228"/>
      <c r="D18" s="228"/>
      <c r="E18" s="228"/>
      <c r="F18" s="228"/>
      <c r="G18" s="228"/>
      <c r="H18" s="228"/>
      <c r="I18" s="228"/>
      <c r="J18" s="228"/>
      <c r="K18" s="228"/>
      <c r="L18" s="228"/>
      <c r="M18" s="229"/>
    </row>
    <row r="19" spans="2:13">
      <c r="B19" s="227"/>
      <c r="C19" s="228"/>
      <c r="D19" s="228"/>
      <c r="E19" s="228"/>
      <c r="F19" s="228"/>
      <c r="G19" s="228"/>
      <c r="H19" s="228"/>
      <c r="I19" s="228"/>
      <c r="J19" s="228"/>
      <c r="K19" s="228"/>
      <c r="L19" s="228"/>
      <c r="M19" s="229"/>
    </row>
    <row r="20" spans="2:13" ht="18.5" thickBot="1">
      <c r="B20" s="230"/>
      <c r="C20" s="231"/>
      <c r="D20" s="231"/>
      <c r="E20" s="231"/>
      <c r="F20" s="231"/>
      <c r="G20" s="231"/>
      <c r="H20" s="231"/>
      <c r="I20" s="231"/>
      <c r="J20" s="231"/>
      <c r="K20" s="231"/>
      <c r="L20" s="231"/>
      <c r="M20" s="232"/>
    </row>
    <row r="22" spans="2:13" ht="22.5">
      <c r="B22" s="38" t="s">
        <v>83</v>
      </c>
    </row>
    <row r="23" spans="2:13">
      <c r="C23" s="8" t="s">
        <v>84</v>
      </c>
    </row>
    <row r="24" spans="2:13">
      <c r="D24" s="39" t="s">
        <v>85</v>
      </c>
      <c r="E24" s="206" t="s">
        <v>98</v>
      </c>
      <c r="F24" s="207"/>
      <c r="G24" s="207"/>
      <c r="H24" s="207"/>
      <c r="I24" s="207"/>
      <c r="J24" s="40" t="s">
        <v>93</v>
      </c>
      <c r="K24" s="41" t="s">
        <v>92</v>
      </c>
      <c r="L24" s="42" t="s">
        <v>99</v>
      </c>
      <c r="M24" s="43" t="s">
        <v>91</v>
      </c>
    </row>
    <row r="25" spans="2:13">
      <c r="D25" s="44" t="s">
        <v>86</v>
      </c>
      <c r="E25" s="206" t="s">
        <v>101</v>
      </c>
      <c r="F25" s="207"/>
      <c r="G25" s="207"/>
      <c r="H25" s="207"/>
      <c r="I25" s="207"/>
      <c r="J25" s="45" t="s">
        <v>94</v>
      </c>
      <c r="K25" s="46" t="s">
        <v>97</v>
      </c>
      <c r="L25" s="42" t="s">
        <v>100</v>
      </c>
      <c r="M25" s="47" t="s">
        <v>91</v>
      </c>
    </row>
    <row r="26" spans="2:13">
      <c r="D26" s="44" t="s">
        <v>87</v>
      </c>
      <c r="E26" s="233" t="s">
        <v>122</v>
      </c>
      <c r="F26" s="218"/>
      <c r="G26" s="219"/>
      <c r="H26" s="45"/>
      <c r="I26" s="45"/>
      <c r="J26" s="218"/>
      <c r="K26" s="218"/>
      <c r="L26" s="218"/>
      <c r="M26" s="219"/>
    </row>
    <row r="27" spans="2:13">
      <c r="D27" s="44" t="s">
        <v>88</v>
      </c>
      <c r="E27" s="220" t="s">
        <v>102</v>
      </c>
      <c r="F27" s="221"/>
      <c r="G27" s="221"/>
      <c r="H27" s="221"/>
      <c r="I27" s="221"/>
      <c r="J27" s="221"/>
      <c r="K27" s="221"/>
      <c r="L27" s="221"/>
      <c r="M27" s="222"/>
    </row>
    <row r="28" spans="2:13">
      <c r="D28" s="44" t="s">
        <v>96</v>
      </c>
      <c r="E28" s="206" t="s">
        <v>103</v>
      </c>
      <c r="F28" s="207"/>
      <c r="G28" s="207"/>
      <c r="H28" s="207"/>
      <c r="I28" s="207"/>
      <c r="J28" s="207"/>
      <c r="K28" s="207"/>
      <c r="L28" s="207"/>
      <c r="M28" s="208"/>
    </row>
    <row r="29" spans="2:13">
      <c r="D29" s="48" t="s">
        <v>5</v>
      </c>
      <c r="E29" s="206" t="s">
        <v>104</v>
      </c>
      <c r="F29" s="207"/>
      <c r="G29" s="207"/>
      <c r="H29" s="207"/>
      <c r="I29" s="207"/>
      <c r="J29" s="207"/>
      <c r="K29" s="207"/>
      <c r="L29" s="207"/>
      <c r="M29" s="208"/>
    </row>
    <row r="31" spans="2:13">
      <c r="D31" s="8" t="s">
        <v>89</v>
      </c>
    </row>
    <row r="33" spans="2:33" ht="22.5">
      <c r="B33" s="38" t="s">
        <v>90</v>
      </c>
    </row>
    <row r="34" spans="2:33">
      <c r="C34" s="104" t="s">
        <v>287</v>
      </c>
    </row>
    <row r="35" spans="2:33">
      <c r="D35" s="39" t="s">
        <v>85</v>
      </c>
      <c r="E35" s="203"/>
      <c r="F35" s="204"/>
      <c r="G35" s="204"/>
      <c r="H35" s="204"/>
      <c r="I35" s="204"/>
      <c r="J35" s="40" t="s">
        <v>93</v>
      </c>
      <c r="K35" s="41" t="s">
        <v>92</v>
      </c>
      <c r="L35" s="2"/>
      <c r="M35" s="43" t="s">
        <v>91</v>
      </c>
    </row>
    <row r="36" spans="2:33">
      <c r="D36" s="44" t="s">
        <v>86</v>
      </c>
      <c r="E36" s="203"/>
      <c r="F36" s="204"/>
      <c r="G36" s="204"/>
      <c r="H36" s="204"/>
      <c r="I36" s="204"/>
      <c r="J36" s="45" t="s">
        <v>94</v>
      </c>
      <c r="K36" s="46" t="s">
        <v>97</v>
      </c>
      <c r="L36" s="2"/>
      <c r="M36" s="47" t="s">
        <v>91</v>
      </c>
    </row>
    <row r="37" spans="2:33">
      <c r="D37" s="44" t="s">
        <v>87</v>
      </c>
      <c r="E37" s="212" t="s">
        <v>95</v>
      </c>
      <c r="F37" s="213"/>
      <c r="G37" s="214"/>
      <c r="H37" s="215" t="s">
        <v>131</v>
      </c>
      <c r="I37" s="216"/>
      <c r="J37" s="216"/>
      <c r="K37" s="216"/>
      <c r="L37" s="216"/>
      <c r="M37" s="217"/>
    </row>
    <row r="38" spans="2:33">
      <c r="D38" s="44" t="s">
        <v>88</v>
      </c>
      <c r="E38" s="209"/>
      <c r="F38" s="210"/>
      <c r="G38" s="210"/>
      <c r="H38" s="210"/>
      <c r="I38" s="210"/>
      <c r="J38" s="210"/>
      <c r="K38" s="210"/>
      <c r="L38" s="210"/>
      <c r="M38" s="211"/>
    </row>
    <row r="39" spans="2:33">
      <c r="D39" s="44" t="s">
        <v>96</v>
      </c>
      <c r="E39" s="203"/>
      <c r="F39" s="204"/>
      <c r="G39" s="204"/>
      <c r="H39" s="204"/>
      <c r="I39" s="204"/>
      <c r="J39" s="204"/>
      <c r="K39" s="204"/>
      <c r="L39" s="204"/>
      <c r="M39" s="205"/>
    </row>
    <row r="40" spans="2:33">
      <c r="D40" s="48" t="s">
        <v>5</v>
      </c>
      <c r="E40" s="203"/>
      <c r="F40" s="204"/>
      <c r="G40" s="204"/>
      <c r="H40" s="204"/>
      <c r="I40" s="204"/>
      <c r="J40" s="204"/>
      <c r="K40" s="204"/>
      <c r="L40" s="204"/>
      <c r="M40" s="205"/>
    </row>
    <row r="43" spans="2:33" hidden="1" outlineLevel="1">
      <c r="B43" s="196" t="s">
        <v>284</v>
      </c>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row>
    <row r="44" spans="2:33" hidden="1" outlineLevel="1">
      <c r="B44" s="31" t="s">
        <v>79</v>
      </c>
      <c r="C44" s="24"/>
      <c r="D44" s="24"/>
      <c r="E44" s="25"/>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row>
    <row r="45" spans="2:33" hidden="1" outlineLevel="1">
      <c r="B45" s="49"/>
      <c r="C45" s="50"/>
      <c r="D45" s="51" t="s">
        <v>95</v>
      </c>
      <c r="E45" s="32"/>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row r="46" spans="2:33" hidden="1" outlineLevel="1">
      <c r="B46" s="33"/>
      <c r="C46" s="4"/>
      <c r="D46" s="52" t="s">
        <v>121</v>
      </c>
      <c r="E46" s="22"/>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row>
    <row r="47" spans="2:33" hidden="1" outlineLevel="1">
      <c r="B47" s="35"/>
      <c r="C47" s="19"/>
      <c r="D47" s="36"/>
      <c r="E47" s="37"/>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row>
    <row r="48" spans="2:33" hidden="1" outlineLevel="1"/>
    <row r="49" s="8" customFormat="1" collapsed="1"/>
  </sheetData>
  <sheetProtection algorithmName="SHA-512" hashValue="ebJDcjnfC2gcgnNqYQOO6ZGt04EkyC05ECexRWe52qPKnLaggTOw+OQcL0Rsrnb13CNL3LyMg6N2tuGTUec7TQ==" saltValue="lniY9EesLW5HHjpfe8Ovyg==" spinCount="100000" sheet="1" objects="1" scenarios="1" selectLockedCells="1" selectUnlockedCells="1"/>
  <mergeCells count="20">
    <mergeCell ref="B1:M1"/>
    <mergeCell ref="E25:I25"/>
    <mergeCell ref="J26:M26"/>
    <mergeCell ref="E27:M27"/>
    <mergeCell ref="E28:M28"/>
    <mergeCell ref="B2:M2"/>
    <mergeCell ref="B3:M3"/>
    <mergeCell ref="B4:M4"/>
    <mergeCell ref="B5:M20"/>
    <mergeCell ref="E26:G26"/>
    <mergeCell ref="E40:M40"/>
    <mergeCell ref="E36:I36"/>
    <mergeCell ref="E24:I24"/>
    <mergeCell ref="B43:AG43"/>
    <mergeCell ref="E29:M29"/>
    <mergeCell ref="E35:I35"/>
    <mergeCell ref="E38:M38"/>
    <mergeCell ref="E39:M39"/>
    <mergeCell ref="E37:G37"/>
    <mergeCell ref="H37:M37"/>
  </mergeCells>
  <phoneticPr fontId="1"/>
  <dataValidations count="1">
    <dataValidation type="list" allowBlank="1" showInputMessage="1" showErrorMessage="1" sqref="E37:G37" xr:uid="{32C43374-B4C9-445A-A881-0A8ED0ED782E}">
      <formula1>$D$45:$D$47</formula1>
    </dataValidation>
  </dataValidations>
  <pageMargins left="0.9055118110236221" right="0" top="0.74803149606299213" bottom="0.35433070866141736" header="0.31496062992125984" footer="0.31496062992125984"/>
  <pageSetup paperSize="9" scale="88" fitToHeight="0" orientation="portrait" r:id="rId1"/>
  <colBreaks count="1" manualBreakCount="1">
    <brk id="14"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E7E5-32BB-40AD-8E46-5180B14E4037}">
  <dimension ref="A1:CO61"/>
  <sheetViews>
    <sheetView topLeftCell="A61" zoomScale="80" zoomScaleNormal="80" zoomScaleSheetLayoutView="70" workbookViewId="0"/>
  </sheetViews>
  <sheetFormatPr defaultRowHeight="18" outlineLevelRow="1"/>
  <cols>
    <col min="1" max="1" width="3.1640625" style="3" customWidth="1"/>
    <col min="2" max="3" width="10" style="3" customWidth="1"/>
    <col min="4" max="13" width="3.1640625" style="3" customWidth="1"/>
    <col min="14" max="27" width="3.33203125" style="3" customWidth="1"/>
    <col min="28" max="28" width="3.1640625" style="3" customWidth="1"/>
    <col min="29" max="29" width="2.9140625" style="3" customWidth="1"/>
    <col min="30" max="30" width="4.33203125" style="8" customWidth="1"/>
    <col min="31" max="31" width="9.58203125" style="8" customWidth="1"/>
    <col min="32" max="32" width="6.58203125" style="8" customWidth="1"/>
    <col min="33" max="33" width="10.1640625" style="8" customWidth="1"/>
    <col min="34" max="34" width="12.58203125" style="8" customWidth="1"/>
    <col min="35" max="35" width="12.33203125" style="8" customWidth="1"/>
    <col min="36" max="36" width="20.08203125" style="8" customWidth="1"/>
    <col min="37" max="40" width="5.08203125" style="8" customWidth="1"/>
    <col min="41" max="41" width="3.1640625" style="8" customWidth="1"/>
    <col min="42" max="42" width="5.6640625" style="8" customWidth="1"/>
    <col min="43" max="44" width="4.08203125" style="8" customWidth="1"/>
    <col min="45" max="45" width="9" style="8" customWidth="1"/>
    <col min="46" max="46" width="8.58203125" style="8" customWidth="1"/>
    <col min="47" max="47" width="33.33203125" style="8" customWidth="1"/>
    <col min="48" max="48" width="23.08203125" style="8" customWidth="1"/>
    <col min="49" max="49" width="14.08203125" style="8" customWidth="1"/>
    <col min="50" max="50" width="36.83203125" style="8" customWidth="1"/>
    <col min="51" max="51" width="32.58203125" style="8" customWidth="1"/>
    <col min="52" max="52" width="40.33203125" style="8" customWidth="1"/>
    <col min="53" max="53" width="8.75" style="54" customWidth="1"/>
    <col min="54" max="54" width="11.75" style="54" customWidth="1"/>
    <col min="55" max="60" width="4.58203125" style="54" customWidth="1"/>
    <col min="61" max="61" width="11.75" style="54" customWidth="1"/>
    <col min="62" max="67" width="4.58203125" style="54" customWidth="1"/>
    <col min="68" max="70" width="7.83203125" style="54" customWidth="1"/>
    <col min="71" max="71" width="5" style="54" customWidth="1"/>
    <col min="72" max="72" width="4.83203125" style="54" customWidth="1"/>
    <col min="73" max="75" width="4.58203125" style="54" customWidth="1"/>
    <col min="76" max="76" width="4.83203125" style="54" customWidth="1"/>
    <col min="77" max="80" width="4.58203125" style="54" customWidth="1"/>
    <col min="81" max="81" width="4.83203125" style="54" customWidth="1"/>
    <col min="82" max="86" width="4.58203125" style="54" customWidth="1"/>
    <col min="87" max="87" width="67.4140625" style="8" customWidth="1"/>
    <col min="88" max="94" width="6" style="8" customWidth="1"/>
    <col min="95" max="95" width="4.58203125" style="8" customWidth="1"/>
    <col min="96" max="96" width="4.33203125" style="8" customWidth="1"/>
    <col min="97" max="105" width="6.58203125" style="8" customWidth="1"/>
    <col min="106" max="16384" width="8.6640625" style="8"/>
  </cols>
  <sheetData>
    <row r="1" spans="2:93" hidden="1" outlineLevel="1">
      <c r="B1" s="159" t="s">
        <v>26</v>
      </c>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J1" s="53"/>
    </row>
    <row r="2" spans="2:93" ht="29.5" hidden="1" outlineLevel="1" thickBot="1">
      <c r="B2" s="161" t="s">
        <v>281</v>
      </c>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E2" s="55" t="s">
        <v>282</v>
      </c>
      <c r="AH2" s="5"/>
      <c r="CI2" s="56"/>
    </row>
    <row r="3" spans="2:93" ht="18" hidden="1" customHeight="1" outlineLevel="1" thickBot="1">
      <c r="B3" s="421" t="s">
        <v>149</v>
      </c>
      <c r="C3" s="422"/>
      <c r="D3" s="57"/>
      <c r="F3" s="459" t="str">
        <f>IF('再受験願書(再受験願書 書式1)'!B30="","",IF('再受験願書(再受験願書 書式1)'!B30='再受験願書(再受験願書 書式1)'!R36,"再受講+受験","受験のみ"))</f>
        <v>受験のみ</v>
      </c>
      <c r="G3" s="459"/>
      <c r="H3" s="459"/>
      <c r="I3" s="459"/>
      <c r="J3" s="459"/>
      <c r="K3" s="459"/>
      <c r="L3" s="459"/>
      <c r="M3" s="459"/>
      <c r="N3" s="459"/>
      <c r="O3" s="459"/>
      <c r="Q3" s="427" t="s">
        <v>150</v>
      </c>
      <c r="R3" s="428"/>
      <c r="S3" s="428"/>
      <c r="T3" s="429"/>
      <c r="U3" s="430" t="s">
        <v>151</v>
      </c>
      <c r="V3" s="428"/>
      <c r="W3" s="428"/>
      <c r="X3" s="429"/>
      <c r="Y3" s="430" t="s">
        <v>152</v>
      </c>
      <c r="Z3" s="428"/>
      <c r="AA3" s="428"/>
      <c r="AB3" s="431"/>
      <c r="AE3" s="8" t="s">
        <v>260</v>
      </c>
    </row>
    <row r="4" spans="2:93" ht="17.5" hidden="1" customHeight="1" outlineLevel="1" thickBot="1">
      <c r="B4" s="423"/>
      <c r="C4" s="424"/>
      <c r="D4" s="57"/>
      <c r="F4" s="460"/>
      <c r="G4" s="460"/>
      <c r="H4" s="460"/>
      <c r="I4" s="460"/>
      <c r="J4" s="460"/>
      <c r="K4" s="460"/>
      <c r="L4" s="460"/>
      <c r="M4" s="460"/>
      <c r="N4" s="460"/>
      <c r="O4" s="460"/>
      <c r="Q4" s="442" t="s">
        <v>154</v>
      </c>
      <c r="R4" s="443"/>
      <c r="S4" s="443"/>
      <c r="T4" s="444"/>
      <c r="U4" s="254" t="str">
        <f>IF($F$3="受験のみ","―","")</f>
        <v>―</v>
      </c>
      <c r="V4" s="159"/>
      <c r="W4" s="159"/>
      <c r="X4" s="255"/>
      <c r="Y4" s="254" t="str">
        <f>IF($F$3="受験のみ","―","")</f>
        <v>―</v>
      </c>
      <c r="Z4" s="159"/>
      <c r="AA4" s="159"/>
      <c r="AB4" s="450"/>
      <c r="AE4" s="8" t="s">
        <v>265</v>
      </c>
    </row>
    <row r="5" spans="2:93" ht="18" hidden="1" customHeight="1" outlineLevel="1">
      <c r="B5" s="423"/>
      <c r="C5" s="424"/>
      <c r="D5" s="57"/>
      <c r="F5" s="432" t="s">
        <v>153</v>
      </c>
      <c r="G5" s="433"/>
      <c r="H5" s="433"/>
      <c r="I5" s="436" t="str">
        <f>IF(AE13="","管理表に記入",AE13)</f>
        <v>管理表に記入</v>
      </c>
      <c r="J5" s="437"/>
      <c r="K5" s="437"/>
      <c r="L5" s="437"/>
      <c r="M5" s="437"/>
      <c r="N5" s="437"/>
      <c r="O5" s="438"/>
      <c r="Q5" s="445"/>
      <c r="R5" s="446"/>
      <c r="S5" s="446"/>
      <c r="T5" s="447"/>
      <c r="U5" s="448"/>
      <c r="V5" s="160"/>
      <c r="W5" s="160"/>
      <c r="X5" s="449"/>
      <c r="Y5" s="448"/>
      <c r="Z5" s="160"/>
      <c r="AA5" s="160"/>
      <c r="AB5" s="451"/>
      <c r="AE5" s="8" t="s">
        <v>267</v>
      </c>
    </row>
    <row r="6" spans="2:93" ht="18" hidden="1" customHeight="1" outlineLevel="1" thickBot="1">
      <c r="B6" s="423"/>
      <c r="C6" s="424"/>
      <c r="D6" s="57"/>
      <c r="F6" s="434"/>
      <c r="G6" s="435"/>
      <c r="H6" s="435"/>
      <c r="I6" s="439"/>
      <c r="J6" s="440"/>
      <c r="K6" s="440"/>
      <c r="L6" s="440"/>
      <c r="M6" s="440"/>
      <c r="N6" s="440"/>
      <c r="O6" s="441"/>
      <c r="Q6" s="452" t="s">
        <v>155</v>
      </c>
      <c r="R6" s="453"/>
      <c r="S6" s="453"/>
      <c r="T6" s="454"/>
      <c r="U6" s="455" t="str">
        <f>IF($F$3="受験のみ","―","")</f>
        <v>―</v>
      </c>
      <c r="V6" s="456"/>
      <c r="W6" s="456"/>
      <c r="X6" s="457"/>
      <c r="Y6" s="455" t="str">
        <f>IF($F$3="受験のみ","―","")</f>
        <v>―</v>
      </c>
      <c r="Z6" s="456"/>
      <c r="AA6" s="456"/>
      <c r="AB6" s="458"/>
      <c r="AE6" s="8" t="s">
        <v>266</v>
      </c>
      <c r="CH6" s="59"/>
    </row>
    <row r="7" spans="2:93" ht="18" hidden="1" customHeight="1" outlineLevel="1" thickBot="1">
      <c r="B7" s="423"/>
      <c r="C7" s="424"/>
      <c r="D7" s="57"/>
      <c r="Q7" s="445"/>
      <c r="R7" s="446"/>
      <c r="S7" s="446"/>
      <c r="T7" s="447"/>
      <c r="U7" s="448"/>
      <c r="V7" s="160"/>
      <c r="W7" s="160"/>
      <c r="X7" s="449"/>
      <c r="Y7" s="448"/>
      <c r="Z7" s="160"/>
      <c r="AA7" s="160"/>
      <c r="AB7" s="451"/>
      <c r="AG7" s="60"/>
      <c r="BB7" s="61" t="s">
        <v>258</v>
      </c>
      <c r="CH7" s="59"/>
    </row>
    <row r="8" spans="2:93" ht="18" hidden="1" customHeight="1" outlineLevel="1">
      <c r="B8" s="423"/>
      <c r="C8" s="424"/>
      <c r="D8" s="57"/>
      <c r="F8" s="432" t="s">
        <v>156</v>
      </c>
      <c r="G8" s="433"/>
      <c r="H8" s="433"/>
      <c r="I8" s="436" t="str">
        <f>IF(AG13="","管理表に記入",AG13)</f>
        <v>管理表に記入</v>
      </c>
      <c r="J8" s="437"/>
      <c r="K8" s="437"/>
      <c r="L8" s="437"/>
      <c r="M8" s="437"/>
      <c r="N8" s="437"/>
      <c r="O8" s="438"/>
      <c r="Q8" s="452" t="s">
        <v>157</v>
      </c>
      <c r="R8" s="453"/>
      <c r="S8" s="453"/>
      <c r="T8" s="454"/>
      <c r="U8" s="455" t="str">
        <f>IF($F$3="受験のみ","―","")</f>
        <v>―</v>
      </c>
      <c r="V8" s="456"/>
      <c r="W8" s="456"/>
      <c r="X8" s="457"/>
      <c r="Y8" s="455"/>
      <c r="Z8" s="456"/>
      <c r="AA8" s="456"/>
      <c r="AB8" s="458"/>
      <c r="AD8" s="307" t="s">
        <v>254</v>
      </c>
      <c r="AE8" s="354" t="s">
        <v>158</v>
      </c>
      <c r="AF8" s="357" t="s">
        <v>159</v>
      </c>
      <c r="AG8" s="360" t="s">
        <v>156</v>
      </c>
      <c r="AH8" s="363" t="s">
        <v>160</v>
      </c>
      <c r="AI8" s="366" t="s">
        <v>161</v>
      </c>
      <c r="AJ8" s="411" t="s">
        <v>162</v>
      </c>
      <c r="AK8" s="375" t="s">
        <v>163</v>
      </c>
      <c r="AL8" s="376"/>
      <c r="AM8" s="376"/>
      <c r="AN8" s="377"/>
      <c r="AO8" s="378" t="s">
        <v>164</v>
      </c>
      <c r="AP8" s="381" t="s">
        <v>165</v>
      </c>
      <c r="AQ8" s="382"/>
      <c r="AR8" s="383"/>
      <c r="AS8" s="384" t="s">
        <v>166</v>
      </c>
      <c r="AT8" s="387" t="s">
        <v>167</v>
      </c>
      <c r="AU8" s="387" t="s">
        <v>168</v>
      </c>
      <c r="AV8" s="387" t="s">
        <v>169</v>
      </c>
      <c r="AW8" s="387" t="s">
        <v>170</v>
      </c>
      <c r="AX8" s="387" t="s">
        <v>171</v>
      </c>
      <c r="AY8" s="387" t="s">
        <v>4</v>
      </c>
      <c r="AZ8" s="384" t="s">
        <v>172</v>
      </c>
      <c r="BA8" s="396" t="s">
        <v>173</v>
      </c>
      <c r="BB8" s="305" t="s">
        <v>174</v>
      </c>
      <c r="BC8" s="305"/>
      <c r="BD8" s="305"/>
      <c r="BE8" s="305"/>
      <c r="BF8" s="305"/>
      <c r="BG8" s="305"/>
      <c r="BH8" s="305"/>
      <c r="BI8" s="304" t="s">
        <v>175</v>
      </c>
      <c r="BJ8" s="305"/>
      <c r="BK8" s="305"/>
      <c r="BL8" s="305"/>
      <c r="BM8" s="305"/>
      <c r="BN8" s="305"/>
      <c r="BO8" s="306"/>
      <c r="BP8" s="319" t="s">
        <v>176</v>
      </c>
      <c r="BQ8" s="320"/>
      <c r="BR8" s="320"/>
      <c r="BS8" s="321"/>
      <c r="BT8" s="322" t="s">
        <v>177</v>
      </c>
      <c r="BU8" s="323"/>
      <c r="BV8" s="323"/>
      <c r="BW8" s="323"/>
      <c r="BX8" s="324" t="s">
        <v>178</v>
      </c>
      <c r="BY8" s="323"/>
      <c r="BZ8" s="323"/>
      <c r="CA8" s="323"/>
      <c r="CB8" s="325"/>
      <c r="CC8" s="323" t="s">
        <v>179</v>
      </c>
      <c r="CD8" s="323"/>
      <c r="CE8" s="323"/>
      <c r="CF8" s="323"/>
      <c r="CG8" s="323"/>
      <c r="CH8" s="326"/>
      <c r="CI8" s="298" t="s">
        <v>264</v>
      </c>
      <c r="CK8" s="267" t="s">
        <v>180</v>
      </c>
      <c r="CL8" s="267"/>
      <c r="CM8" s="267"/>
      <c r="CN8" s="267"/>
      <c r="CO8" s="267"/>
    </row>
    <row r="9" spans="2:93" ht="18" hidden="1" customHeight="1" outlineLevel="1" thickBot="1">
      <c r="B9" s="423"/>
      <c r="C9" s="424"/>
      <c r="D9" s="57"/>
      <c r="F9" s="434"/>
      <c r="G9" s="435"/>
      <c r="H9" s="435"/>
      <c r="I9" s="439"/>
      <c r="J9" s="440"/>
      <c r="K9" s="440"/>
      <c r="L9" s="440"/>
      <c r="M9" s="440"/>
      <c r="N9" s="440"/>
      <c r="O9" s="441"/>
      <c r="Q9" s="434"/>
      <c r="R9" s="435"/>
      <c r="S9" s="435"/>
      <c r="T9" s="461"/>
      <c r="U9" s="462"/>
      <c r="V9" s="463"/>
      <c r="W9" s="463"/>
      <c r="X9" s="464"/>
      <c r="Y9" s="462"/>
      <c r="Z9" s="463"/>
      <c r="AA9" s="463"/>
      <c r="AB9" s="465"/>
      <c r="AD9" s="308"/>
      <c r="AE9" s="355"/>
      <c r="AF9" s="358"/>
      <c r="AG9" s="361"/>
      <c r="AH9" s="364"/>
      <c r="AI9" s="367"/>
      <c r="AJ9" s="412"/>
      <c r="AK9" s="399" t="s">
        <v>181</v>
      </c>
      <c r="AL9" s="402" t="s">
        <v>182</v>
      </c>
      <c r="AM9" s="402" t="s">
        <v>183</v>
      </c>
      <c r="AN9" s="405" t="s">
        <v>184</v>
      </c>
      <c r="AO9" s="379"/>
      <c r="AP9" s="348" t="s">
        <v>14</v>
      </c>
      <c r="AQ9" s="348" t="s">
        <v>185</v>
      </c>
      <c r="AR9" s="369" t="s">
        <v>16</v>
      </c>
      <c r="AS9" s="385"/>
      <c r="AT9" s="388"/>
      <c r="AU9" s="388"/>
      <c r="AV9" s="388"/>
      <c r="AW9" s="388"/>
      <c r="AX9" s="388"/>
      <c r="AY9" s="388"/>
      <c r="AZ9" s="385"/>
      <c r="BA9" s="397"/>
      <c r="BB9" s="372" t="s">
        <v>186</v>
      </c>
      <c r="BC9" s="280" t="s">
        <v>187</v>
      </c>
      <c r="BD9" s="281"/>
      <c r="BE9" s="277" t="s">
        <v>188</v>
      </c>
      <c r="BF9" s="342" t="s">
        <v>189</v>
      </c>
      <c r="BG9" s="390"/>
      <c r="BH9" s="393" t="s">
        <v>188</v>
      </c>
      <c r="BI9" s="327" t="s">
        <v>186</v>
      </c>
      <c r="BJ9" s="342" t="s">
        <v>187</v>
      </c>
      <c r="BK9" s="343"/>
      <c r="BL9" s="277" t="s">
        <v>188</v>
      </c>
      <c r="BM9" s="280" t="s">
        <v>189</v>
      </c>
      <c r="BN9" s="281"/>
      <c r="BO9" s="286" t="s">
        <v>188</v>
      </c>
      <c r="BP9" s="289" t="s">
        <v>190</v>
      </c>
      <c r="BQ9" s="292" t="s">
        <v>191</v>
      </c>
      <c r="BR9" s="295" t="s">
        <v>192</v>
      </c>
      <c r="BS9" s="336" t="s">
        <v>193</v>
      </c>
      <c r="BT9" s="339" t="s">
        <v>194</v>
      </c>
      <c r="BU9" s="268" t="s">
        <v>195</v>
      </c>
      <c r="BV9" s="268" t="s">
        <v>196</v>
      </c>
      <c r="BW9" s="271" t="s">
        <v>197</v>
      </c>
      <c r="BX9" s="274" t="s">
        <v>198</v>
      </c>
      <c r="BY9" s="268" t="s">
        <v>199</v>
      </c>
      <c r="BZ9" s="268" t="s">
        <v>200</v>
      </c>
      <c r="CA9" s="268" t="s">
        <v>201</v>
      </c>
      <c r="CB9" s="330" t="s">
        <v>202</v>
      </c>
      <c r="CC9" s="333" t="s">
        <v>203</v>
      </c>
      <c r="CD9" s="268" t="s">
        <v>204</v>
      </c>
      <c r="CE9" s="268" t="s">
        <v>205</v>
      </c>
      <c r="CF9" s="268" t="s">
        <v>206</v>
      </c>
      <c r="CG9" s="268" t="s">
        <v>207</v>
      </c>
      <c r="CH9" s="301" t="s">
        <v>208</v>
      </c>
      <c r="CI9" s="299"/>
      <c r="CK9" s="266" t="s">
        <v>209</v>
      </c>
      <c r="CL9" s="266" t="s">
        <v>210</v>
      </c>
      <c r="CM9" s="266" t="s">
        <v>211</v>
      </c>
      <c r="CN9" s="267" t="s">
        <v>212</v>
      </c>
      <c r="CO9" s="266" t="s">
        <v>213</v>
      </c>
    </row>
    <row r="10" spans="2:93" ht="18" hidden="1" customHeight="1" outlineLevel="1" thickBot="1">
      <c r="B10" s="425"/>
      <c r="C10" s="426"/>
      <c r="D10" s="57"/>
      <c r="Q10" s="3" t="s">
        <v>214</v>
      </c>
      <c r="AD10" s="308"/>
      <c r="AE10" s="355"/>
      <c r="AF10" s="358"/>
      <c r="AG10" s="361"/>
      <c r="AH10" s="364"/>
      <c r="AI10" s="367"/>
      <c r="AJ10" s="412"/>
      <c r="AK10" s="400"/>
      <c r="AL10" s="403"/>
      <c r="AM10" s="403"/>
      <c r="AN10" s="406"/>
      <c r="AO10" s="379"/>
      <c r="AP10" s="349"/>
      <c r="AQ10" s="349"/>
      <c r="AR10" s="370"/>
      <c r="AS10" s="385"/>
      <c r="AT10" s="388"/>
      <c r="AU10" s="388"/>
      <c r="AV10" s="388"/>
      <c r="AW10" s="388"/>
      <c r="AX10" s="388"/>
      <c r="AY10" s="388"/>
      <c r="AZ10" s="385"/>
      <c r="BA10" s="397"/>
      <c r="BB10" s="373"/>
      <c r="BC10" s="282"/>
      <c r="BD10" s="283"/>
      <c r="BE10" s="278"/>
      <c r="BF10" s="344"/>
      <c r="BG10" s="391"/>
      <c r="BH10" s="394"/>
      <c r="BI10" s="328"/>
      <c r="BJ10" s="344"/>
      <c r="BK10" s="345"/>
      <c r="BL10" s="278"/>
      <c r="BM10" s="282"/>
      <c r="BN10" s="283"/>
      <c r="BO10" s="287"/>
      <c r="BP10" s="290"/>
      <c r="BQ10" s="293"/>
      <c r="BR10" s="296"/>
      <c r="BS10" s="337"/>
      <c r="BT10" s="340"/>
      <c r="BU10" s="269"/>
      <c r="BV10" s="269"/>
      <c r="BW10" s="272"/>
      <c r="BX10" s="275"/>
      <c r="BY10" s="269"/>
      <c r="BZ10" s="269"/>
      <c r="CA10" s="269"/>
      <c r="CB10" s="331"/>
      <c r="CC10" s="334"/>
      <c r="CD10" s="269"/>
      <c r="CE10" s="269"/>
      <c r="CF10" s="269"/>
      <c r="CG10" s="269"/>
      <c r="CH10" s="302"/>
      <c r="CI10" s="299"/>
      <c r="CK10" s="267"/>
      <c r="CL10" s="267"/>
      <c r="CM10" s="267"/>
      <c r="CN10" s="267"/>
      <c r="CO10" s="266"/>
    </row>
    <row r="11" spans="2:93" ht="21.5" hidden="1" customHeight="1" outlineLevel="1">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D11" s="308"/>
      <c r="AE11" s="355"/>
      <c r="AF11" s="358"/>
      <c r="AG11" s="361"/>
      <c r="AH11" s="364"/>
      <c r="AI11" s="367"/>
      <c r="AJ11" s="412"/>
      <c r="AK11" s="400"/>
      <c r="AL11" s="403"/>
      <c r="AM11" s="403"/>
      <c r="AN11" s="406"/>
      <c r="AO11" s="379"/>
      <c r="AP11" s="349"/>
      <c r="AQ11" s="349"/>
      <c r="AR11" s="370"/>
      <c r="AS11" s="385"/>
      <c r="AT11" s="388"/>
      <c r="AU11" s="388"/>
      <c r="AV11" s="388"/>
      <c r="AW11" s="388"/>
      <c r="AX11" s="388"/>
      <c r="AY11" s="388"/>
      <c r="AZ11" s="385"/>
      <c r="BA11" s="397"/>
      <c r="BB11" s="373"/>
      <c r="BC11" s="282"/>
      <c r="BD11" s="283"/>
      <c r="BE11" s="278"/>
      <c r="BF11" s="344"/>
      <c r="BG11" s="391"/>
      <c r="BH11" s="394"/>
      <c r="BI11" s="328"/>
      <c r="BJ11" s="344"/>
      <c r="BK11" s="345"/>
      <c r="BL11" s="278"/>
      <c r="BM11" s="282"/>
      <c r="BN11" s="283"/>
      <c r="BO11" s="287"/>
      <c r="BP11" s="290"/>
      <c r="BQ11" s="293"/>
      <c r="BR11" s="296"/>
      <c r="BS11" s="337"/>
      <c r="BT11" s="340"/>
      <c r="BU11" s="269"/>
      <c r="BV11" s="269"/>
      <c r="BW11" s="272"/>
      <c r="BX11" s="275"/>
      <c r="BY11" s="269"/>
      <c r="BZ11" s="269"/>
      <c r="CA11" s="269"/>
      <c r="CB11" s="331"/>
      <c r="CC11" s="334"/>
      <c r="CD11" s="269"/>
      <c r="CE11" s="269"/>
      <c r="CF11" s="269"/>
      <c r="CG11" s="269"/>
      <c r="CH11" s="302"/>
      <c r="CI11" s="299"/>
      <c r="CK11" s="267"/>
      <c r="CL11" s="267"/>
      <c r="CM11" s="267"/>
      <c r="CN11" s="267"/>
      <c r="CO11" s="266"/>
    </row>
    <row r="12" spans="2:93" ht="18" hidden="1" customHeight="1" outlineLevel="1" thickBot="1">
      <c r="B12" s="157" t="s">
        <v>215</v>
      </c>
      <c r="C12" s="62" t="s">
        <v>5</v>
      </c>
      <c r="D12" s="418" t="str">
        <f>IF('再受験願書(再受験願書 書式1)'!D11="","",'再受験願書(再受験願書 書式1)'!D11)</f>
        <v>ソウビ　イチロウ</v>
      </c>
      <c r="E12" s="419"/>
      <c r="F12" s="419"/>
      <c r="G12" s="419"/>
      <c r="H12" s="419"/>
      <c r="I12" s="419"/>
      <c r="J12" s="419"/>
      <c r="K12" s="419"/>
      <c r="L12" s="419"/>
      <c r="M12" s="419"/>
      <c r="N12" s="420"/>
      <c r="O12" s="177" t="s">
        <v>11</v>
      </c>
      <c r="P12" s="178"/>
      <c r="Q12" s="179"/>
      <c r="R12" s="180" t="str">
        <f>IF('再受験願書(再受験願書 書式1)'!R11="","",'再受験願書(再受験願書 書式1)'!R11)</f>
        <v>男</v>
      </c>
      <c r="S12" s="181"/>
      <c r="T12" s="181"/>
      <c r="U12" s="181"/>
      <c r="V12" s="181"/>
      <c r="W12" s="181"/>
      <c r="X12" s="181"/>
      <c r="Y12" s="181"/>
      <c r="Z12" s="181"/>
      <c r="AA12" s="181"/>
      <c r="AB12" s="182"/>
      <c r="AD12" s="309"/>
      <c r="AE12" s="356"/>
      <c r="AF12" s="359"/>
      <c r="AG12" s="362"/>
      <c r="AH12" s="365"/>
      <c r="AI12" s="368"/>
      <c r="AJ12" s="413"/>
      <c r="AK12" s="401"/>
      <c r="AL12" s="404"/>
      <c r="AM12" s="404"/>
      <c r="AN12" s="407"/>
      <c r="AO12" s="380"/>
      <c r="AP12" s="350"/>
      <c r="AQ12" s="350"/>
      <c r="AR12" s="371"/>
      <c r="AS12" s="386"/>
      <c r="AT12" s="389"/>
      <c r="AU12" s="389"/>
      <c r="AV12" s="389"/>
      <c r="AW12" s="389"/>
      <c r="AX12" s="389"/>
      <c r="AY12" s="389"/>
      <c r="AZ12" s="386"/>
      <c r="BA12" s="398"/>
      <c r="BB12" s="374"/>
      <c r="BC12" s="284"/>
      <c r="BD12" s="285"/>
      <c r="BE12" s="279"/>
      <c r="BF12" s="346"/>
      <c r="BG12" s="392"/>
      <c r="BH12" s="395"/>
      <c r="BI12" s="329"/>
      <c r="BJ12" s="346"/>
      <c r="BK12" s="347"/>
      <c r="BL12" s="279"/>
      <c r="BM12" s="284"/>
      <c r="BN12" s="285"/>
      <c r="BO12" s="288"/>
      <c r="BP12" s="291"/>
      <c r="BQ12" s="294"/>
      <c r="BR12" s="297"/>
      <c r="BS12" s="338"/>
      <c r="BT12" s="341"/>
      <c r="BU12" s="270"/>
      <c r="BV12" s="270"/>
      <c r="BW12" s="273"/>
      <c r="BX12" s="276"/>
      <c r="BY12" s="270"/>
      <c r="BZ12" s="270"/>
      <c r="CA12" s="270"/>
      <c r="CB12" s="332"/>
      <c r="CC12" s="335"/>
      <c r="CD12" s="270"/>
      <c r="CE12" s="270"/>
      <c r="CF12" s="270"/>
      <c r="CG12" s="270"/>
      <c r="CH12" s="303"/>
      <c r="CI12" s="300"/>
      <c r="CK12" s="267"/>
      <c r="CL12" s="267"/>
      <c r="CM12" s="267"/>
      <c r="CN12" s="267"/>
      <c r="CO12" s="266"/>
    </row>
    <row r="13" spans="2:93" ht="36" hidden="1" customHeight="1" outlineLevel="1" thickBot="1">
      <c r="B13" s="157"/>
      <c r="C13" s="62" t="s">
        <v>6</v>
      </c>
      <c r="D13" s="418" t="str">
        <f>IF('再受験願書(再受験願書 書式1)'!D12="","",'再受験願書(再受験願書 書式1)'!D12)</f>
        <v>装備　一郎</v>
      </c>
      <c r="E13" s="419"/>
      <c r="F13" s="419"/>
      <c r="G13" s="419"/>
      <c r="H13" s="419"/>
      <c r="I13" s="419"/>
      <c r="J13" s="419"/>
      <c r="K13" s="419"/>
      <c r="L13" s="419"/>
      <c r="M13" s="419"/>
      <c r="N13" s="420"/>
      <c r="O13" s="177" t="s">
        <v>12</v>
      </c>
      <c r="P13" s="178"/>
      <c r="Q13" s="179"/>
      <c r="R13" s="160">
        <f>IF('再受験願書(再受験願書 書式1)'!R12="","",'再受験願書(再受験願書 書式1)'!R12)</f>
        <v>1985</v>
      </c>
      <c r="S13" s="160"/>
      <c r="T13" s="3" t="s">
        <v>14</v>
      </c>
      <c r="U13" s="3">
        <f>IF('再受験願書(再受験願書 書式1)'!U12="","",'再受験願書(再受験願書 書式1)'!U12)</f>
        <v>10</v>
      </c>
      <c r="V13" s="3" t="s">
        <v>15</v>
      </c>
      <c r="W13" s="3">
        <f>IF('再受験願書(再受験願書 書式1)'!W12="","",'再受験願書(再受験願書 書式1)'!W12)</f>
        <v>1</v>
      </c>
      <c r="X13" s="3" t="s">
        <v>16</v>
      </c>
      <c r="Y13" s="3" t="s">
        <v>22</v>
      </c>
      <c r="AB13" s="22"/>
      <c r="AD13" s="92" t="s">
        <v>255</v>
      </c>
      <c r="AE13" s="13"/>
      <c r="AF13" s="14"/>
      <c r="AG13" s="15"/>
      <c r="AH13" s="83"/>
      <c r="AI13" s="93" t="str">
        <f>IF(D13="","",D13)</f>
        <v>装備　一郎</v>
      </c>
      <c r="AJ13" s="94" t="str">
        <f>IF(D12="","",D12)</f>
        <v>ソウビ　イチロウ</v>
      </c>
      <c r="AK13" s="63" t="str">
        <f>IF(U6="","",U6)</f>
        <v>―</v>
      </c>
      <c r="AL13" s="64" t="str">
        <f>IF(U8="","",U8)</f>
        <v>―</v>
      </c>
      <c r="AM13" s="64" t="str">
        <f>IF(Y6="","",Y6)</f>
        <v>―</v>
      </c>
      <c r="AN13" s="65" t="str">
        <f>IF(Y8="","",Y8)</f>
        <v/>
      </c>
      <c r="AO13" s="66" t="str">
        <f>IF(R12="","",R12)</f>
        <v>男</v>
      </c>
      <c r="AP13" s="95">
        <f>IF(R13="","",R13)</f>
        <v>1985</v>
      </c>
      <c r="AQ13" s="95">
        <f>IF(U13="","",U13)</f>
        <v>10</v>
      </c>
      <c r="AR13" s="96">
        <f>IF(W13="","",W13)</f>
        <v>1</v>
      </c>
      <c r="AS13" s="97">
        <f>IF(F14="","",F14)</f>
        <v>2310015</v>
      </c>
      <c r="AT13" s="67" t="str">
        <f>IF(R14="","",R14)</f>
        <v>神奈川県</v>
      </c>
      <c r="AU13" s="98" t="str">
        <f>IF(F15="","",F15)</f>
        <v>横浜市中区本町○－△－□</v>
      </c>
      <c r="AV13" s="99" t="str">
        <f>IF(D16="","",D16)</f>
        <v>○○アパート△△△号室</v>
      </c>
      <c r="AW13" s="68" t="str">
        <f>IF(R16="","",R16)</f>
        <v>09012345678</v>
      </c>
      <c r="AX13" s="16" t="str">
        <f>IF(D23="","",D23)</f>
        <v>12345@keisosekou.co.jp</v>
      </c>
      <c r="AY13" s="100" t="str">
        <f>IF(D19="","",D19)</f>
        <v>株式会社　計装工業</v>
      </c>
      <c r="AZ13" s="100" t="str">
        <f>IF(R19="","",R19)</f>
        <v>東京支店 工事部 施工課</v>
      </c>
      <c r="BA13" s="17"/>
      <c r="BB13" s="84"/>
      <c r="BC13" s="85"/>
      <c r="BD13" s="86"/>
      <c r="BE13" s="69" t="str">
        <f>IF(BC13="","",IF(BC13&gt;=10,"OK","NG"))</f>
        <v/>
      </c>
      <c r="BF13" s="87"/>
      <c r="BG13" s="88"/>
      <c r="BH13" s="70" t="str">
        <f>IF(BF13="","",IF(BF13&gt;=3,"OK","NG"))</f>
        <v/>
      </c>
      <c r="BI13" s="84"/>
      <c r="BJ13" s="85"/>
      <c r="BK13" s="86"/>
      <c r="BL13" s="71" t="str">
        <f>IF(BJ13="","",IF(BJ13&gt;=10,"OK","NG"))</f>
        <v/>
      </c>
      <c r="BM13" s="87"/>
      <c r="BN13" s="88"/>
      <c r="BO13" s="72" t="str">
        <f>IF(BM13="","",IF(BM13&gt;=3,"OK","NG"))</f>
        <v/>
      </c>
      <c r="BP13" s="84"/>
      <c r="BQ13" s="86"/>
      <c r="BR13" s="73" t="str">
        <f>IF(CN13&gt;=3,"✔","")</f>
        <v/>
      </c>
      <c r="BS13" s="72" t="str">
        <f>IF(AI13="","",IF(CO13&gt;=1,"OK","NG"))</f>
        <v>NG</v>
      </c>
      <c r="BT13" s="74" t="str">
        <f>IF(AI13="","",IF(CK13&gt;=1,"①OK","①NG"))</f>
        <v>①NG</v>
      </c>
      <c r="BU13" s="86"/>
      <c r="BV13" s="86"/>
      <c r="BW13" s="89"/>
      <c r="BX13" s="75" t="str">
        <f>IF(AI13="","",IF(CL13&gt;=3,"②OK","②NG"))</f>
        <v>②NG</v>
      </c>
      <c r="BY13" s="86"/>
      <c r="BZ13" s="86"/>
      <c r="CA13" s="86"/>
      <c r="CB13" s="90"/>
      <c r="CC13" s="76" t="str">
        <f>IF(AI13="","",IF(CM13&gt;=3,"③OK","③NG"))</f>
        <v>③NG</v>
      </c>
      <c r="CD13" s="86"/>
      <c r="CE13" s="86"/>
      <c r="CF13" s="86"/>
      <c r="CG13" s="86"/>
      <c r="CH13" s="91"/>
      <c r="CI13" s="101"/>
      <c r="CK13" s="77">
        <f>COUNTIF(BU13:BW13,"✔")</f>
        <v>0</v>
      </c>
      <c r="CL13" s="77">
        <f>COUNTIF(BY13:CB13,"✔")</f>
        <v>0</v>
      </c>
      <c r="CM13" s="77">
        <f>COUNTIF(CD13:CH13,"✔")</f>
        <v>0</v>
      </c>
      <c r="CN13" s="77">
        <f>COUNTIF(BT13:CH13,"①OK")+COUNTIF(BT13:CH13,"②OK")+COUNTIF(BT13:CH13,"③OK")</f>
        <v>0</v>
      </c>
      <c r="CO13" s="77">
        <f>COUNTIF(BP13:BR13,"✔")</f>
        <v>0</v>
      </c>
    </row>
    <row r="14" spans="2:93" ht="18" hidden="1" customHeight="1" outlineLevel="1">
      <c r="B14" s="157"/>
      <c r="C14" s="142" t="s">
        <v>7</v>
      </c>
      <c r="D14" s="113" t="s">
        <v>10</v>
      </c>
      <c r="E14" s="113"/>
      <c r="F14" s="417">
        <f>IF('再受験願書(再受験願書 書式1)'!F13="","",'再受験願書(再受験願書 書式1)'!F13)</f>
        <v>2310015</v>
      </c>
      <c r="G14" s="417"/>
      <c r="H14" s="417"/>
      <c r="I14" s="417"/>
      <c r="J14" s="417"/>
      <c r="K14" s="417"/>
      <c r="L14" s="417"/>
      <c r="M14" s="417"/>
      <c r="N14" s="417"/>
      <c r="O14" s="150" t="s">
        <v>13</v>
      </c>
      <c r="P14" s="150"/>
      <c r="Q14" s="150"/>
      <c r="R14" s="466" t="str">
        <f>IF('再受験願書(再受験願書 書式1)'!R13="","",'再受験願書(再受験願書 書式1)'!R13)</f>
        <v>神奈川県</v>
      </c>
      <c r="S14" s="466"/>
      <c r="T14" s="466"/>
      <c r="U14" s="466"/>
      <c r="V14" s="466"/>
      <c r="W14" s="466"/>
      <c r="X14" s="466"/>
      <c r="Y14" s="466"/>
      <c r="Z14" s="466"/>
      <c r="AA14" s="466"/>
      <c r="AB14" s="466"/>
      <c r="AE14" s="8" t="s">
        <v>261</v>
      </c>
      <c r="AG14" s="8" t="s">
        <v>261</v>
      </c>
      <c r="CH14" s="59"/>
    </row>
    <row r="15" spans="2:93" ht="36" hidden="1" customHeight="1" outlineLevel="1">
      <c r="B15" s="157"/>
      <c r="C15" s="143"/>
      <c r="D15" s="111" t="s">
        <v>18</v>
      </c>
      <c r="E15" s="112"/>
      <c r="F15" s="467" t="str">
        <f>IF('再受験願書(再受験願書 書式1)'!F14="","",'再受験願書(再受験願書 書式1)'!F14)</f>
        <v>横浜市中区本町○－△－□</v>
      </c>
      <c r="G15" s="467"/>
      <c r="H15" s="467"/>
      <c r="I15" s="467"/>
      <c r="J15" s="467"/>
      <c r="K15" s="467"/>
      <c r="L15" s="467"/>
      <c r="M15" s="467"/>
      <c r="N15" s="467"/>
      <c r="O15" s="467"/>
      <c r="P15" s="467"/>
      <c r="Q15" s="467"/>
      <c r="R15" s="467"/>
      <c r="S15" s="467"/>
      <c r="T15" s="467"/>
      <c r="U15" s="467"/>
      <c r="V15" s="467"/>
      <c r="W15" s="467"/>
      <c r="X15" s="467"/>
      <c r="Y15" s="467"/>
      <c r="Z15" s="467"/>
      <c r="AA15" s="467"/>
      <c r="AB15" s="467"/>
      <c r="AE15" s="78" t="s">
        <v>262</v>
      </c>
      <c r="AF15" s="54"/>
      <c r="AG15" s="78" t="s">
        <v>263</v>
      </c>
      <c r="CH15" s="59"/>
    </row>
    <row r="16" spans="2:93" ht="18" hidden="1" customHeight="1" outlineLevel="1">
      <c r="B16" s="157"/>
      <c r="C16" s="142" t="s">
        <v>17</v>
      </c>
      <c r="D16" s="351" t="str">
        <f>IF('再受験願書(再受験願書 書式1)'!D15="","",'再受験願書(再受験願書 書式1)'!D15)</f>
        <v>○○アパート△△△号室</v>
      </c>
      <c r="E16" s="352"/>
      <c r="F16" s="352"/>
      <c r="G16" s="352"/>
      <c r="H16" s="352"/>
      <c r="I16" s="352"/>
      <c r="J16" s="352"/>
      <c r="K16" s="352"/>
      <c r="L16" s="352"/>
      <c r="M16" s="352"/>
      <c r="N16" s="353"/>
      <c r="O16" s="174" t="s">
        <v>19</v>
      </c>
      <c r="P16" s="175"/>
      <c r="Q16" s="176"/>
      <c r="R16" s="262" t="str">
        <f>IF('再受験願書(再受験願書 書式1)'!R15="","",'再受験願書(再受験願書 書式1)'!R15)</f>
        <v>09012345678</v>
      </c>
      <c r="S16" s="262"/>
      <c r="T16" s="262"/>
      <c r="U16" s="262"/>
      <c r="V16" s="262"/>
      <c r="W16" s="262"/>
      <c r="X16" s="262"/>
      <c r="Y16" s="262"/>
      <c r="Z16" s="262"/>
      <c r="AA16" s="262"/>
      <c r="AB16" s="263"/>
      <c r="AD16" s="5"/>
      <c r="AJ16" s="5"/>
      <c r="BC16" s="58"/>
      <c r="BD16" s="58"/>
      <c r="BE16" s="58"/>
      <c r="BF16" s="58"/>
      <c r="BG16" s="58"/>
      <c r="BH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row>
    <row r="17" spans="2:42" hidden="1" outlineLevel="1">
      <c r="B17" s="157"/>
      <c r="C17" s="143"/>
      <c r="D17" s="265"/>
      <c r="E17" s="116"/>
      <c r="F17" s="116"/>
      <c r="G17" s="116"/>
      <c r="H17" s="116"/>
      <c r="I17" s="116"/>
      <c r="J17" s="116"/>
      <c r="K17" s="116"/>
      <c r="L17" s="116"/>
      <c r="M17" s="116"/>
      <c r="N17" s="117"/>
      <c r="O17" s="193"/>
      <c r="P17" s="194"/>
      <c r="Q17" s="195"/>
      <c r="R17" s="116" t="s">
        <v>23</v>
      </c>
      <c r="S17" s="116"/>
      <c r="T17" s="116"/>
      <c r="U17" s="116"/>
      <c r="V17" s="116"/>
      <c r="W17" s="116"/>
      <c r="X17" s="116"/>
      <c r="Y17" s="116"/>
      <c r="Z17" s="116"/>
      <c r="AA17" s="116"/>
      <c r="AB17" s="117"/>
    </row>
    <row r="18" spans="2:42" ht="36" hidden="1" customHeight="1" outlineLevel="1">
      <c r="B18" s="157" t="s">
        <v>3</v>
      </c>
      <c r="C18" s="21" t="s">
        <v>5</v>
      </c>
      <c r="D18" s="180" t="str">
        <f>IF('再受験願書(再受験願書 書式1)'!D17="","",'再受験願書(再受験願書 書式1)'!D17)</f>
        <v>ｶﾌﾞｼｷｶﾞｲｼｬ　ｹｲｿｳｺｳｷﾞｮｳ</v>
      </c>
      <c r="E18" s="181"/>
      <c r="F18" s="181"/>
      <c r="G18" s="181"/>
      <c r="H18" s="181"/>
      <c r="I18" s="181"/>
      <c r="J18" s="181"/>
      <c r="K18" s="181"/>
      <c r="L18" s="181"/>
      <c r="M18" s="181"/>
      <c r="N18" s="182"/>
      <c r="O18" s="177" t="s">
        <v>5</v>
      </c>
      <c r="P18" s="178"/>
      <c r="Q18" s="179"/>
      <c r="R18" s="408" t="str">
        <f>IF('再受験願書(再受験願書 書式1)'!R17="","",'再受験願書(再受験願書 書式1)'!R17)</f>
        <v>ﾄｳｷｮｳｼﾃﾝ ｺｳｼﾞﾌﾞ ｾｺｳｶ</v>
      </c>
      <c r="S18" s="409"/>
      <c r="T18" s="409"/>
      <c r="U18" s="409"/>
      <c r="V18" s="409"/>
      <c r="W18" s="409"/>
      <c r="X18" s="409"/>
      <c r="Y18" s="409"/>
      <c r="Z18" s="409"/>
      <c r="AA18" s="409"/>
      <c r="AB18" s="410"/>
    </row>
    <row r="19" spans="2:42" ht="36" hidden="1" customHeight="1" outlineLevel="1">
      <c r="B19" s="157"/>
      <c r="C19" s="21" t="s">
        <v>4</v>
      </c>
      <c r="D19" s="408" t="str">
        <f>IF('再受験願書(再受験願書 書式1)'!D18="","",'再受験願書(再受験願書 書式1)'!D18)</f>
        <v>株式会社　計装工業</v>
      </c>
      <c r="E19" s="409"/>
      <c r="F19" s="409"/>
      <c r="G19" s="409"/>
      <c r="H19" s="409"/>
      <c r="I19" s="409"/>
      <c r="J19" s="409"/>
      <c r="K19" s="409"/>
      <c r="L19" s="409"/>
      <c r="M19" s="409"/>
      <c r="N19" s="410"/>
      <c r="O19" s="177" t="s">
        <v>20</v>
      </c>
      <c r="P19" s="178"/>
      <c r="Q19" s="179"/>
      <c r="R19" s="408" t="str">
        <f>IF('再受験願書(再受験願書 書式1)'!R18="","",'再受験願書(再受験願書 書式1)'!R18)</f>
        <v>東京支店 工事部 施工課</v>
      </c>
      <c r="S19" s="409"/>
      <c r="T19" s="409"/>
      <c r="U19" s="409"/>
      <c r="V19" s="409"/>
      <c r="W19" s="409"/>
      <c r="X19" s="409"/>
      <c r="Y19" s="409"/>
      <c r="Z19" s="409"/>
      <c r="AA19" s="409"/>
      <c r="AB19" s="410"/>
    </row>
    <row r="20" spans="2:42" hidden="1" outlineLevel="1">
      <c r="B20" s="157"/>
      <c r="C20" s="142" t="s">
        <v>7</v>
      </c>
      <c r="D20" s="113" t="s">
        <v>10</v>
      </c>
      <c r="E20" s="113"/>
      <c r="F20" s="417">
        <f>IF('再受験願書(再受験願書 書式1)'!F19="","",'再受験願書(再受験願書 書式1)'!F19)</f>
        <v>1000031</v>
      </c>
      <c r="G20" s="417"/>
      <c r="H20" s="417"/>
      <c r="I20" s="417"/>
      <c r="J20" s="417"/>
      <c r="K20" s="417"/>
      <c r="L20" s="417"/>
      <c r="M20" s="417"/>
      <c r="N20" s="417"/>
      <c r="O20" s="150" t="s">
        <v>13</v>
      </c>
      <c r="P20" s="150"/>
      <c r="Q20" s="150"/>
      <c r="R20" s="466" t="str">
        <f>IF('再受験願書(再受験願書 書式1)'!R19="","",'再受験願書(再受験願書 書式1)'!R19)</f>
        <v>東京都</v>
      </c>
      <c r="S20" s="466"/>
      <c r="T20" s="466"/>
      <c r="U20" s="466"/>
      <c r="V20" s="466"/>
      <c r="W20" s="466"/>
      <c r="X20" s="466"/>
      <c r="Y20" s="466"/>
      <c r="Z20" s="466"/>
      <c r="AA20" s="466"/>
      <c r="AB20" s="466"/>
    </row>
    <row r="21" spans="2:42" ht="36" hidden="1" customHeight="1" outlineLevel="1">
      <c r="B21" s="157"/>
      <c r="C21" s="143"/>
      <c r="D21" s="111" t="s">
        <v>18</v>
      </c>
      <c r="E21" s="112"/>
      <c r="F21" s="467" t="str">
        <f>IF('再受験願書(再受験願書 書式1)'!F20="","",'再受験願書(再受験願書 書式1)'!F20)</f>
        <v>千代田区東神田○－△－□</v>
      </c>
      <c r="G21" s="467"/>
      <c r="H21" s="467"/>
      <c r="I21" s="467"/>
      <c r="J21" s="467"/>
      <c r="K21" s="467"/>
      <c r="L21" s="467"/>
      <c r="M21" s="467"/>
      <c r="N21" s="467"/>
      <c r="O21" s="467"/>
      <c r="P21" s="467"/>
      <c r="Q21" s="467"/>
      <c r="R21" s="467"/>
      <c r="S21" s="467"/>
      <c r="T21" s="467"/>
      <c r="U21" s="467"/>
      <c r="V21" s="467"/>
      <c r="W21" s="467"/>
      <c r="X21" s="467"/>
      <c r="Y21" s="467"/>
      <c r="Z21" s="467"/>
      <c r="AA21" s="467"/>
      <c r="AB21" s="467"/>
    </row>
    <row r="22" spans="2:42" hidden="1" outlineLevel="1">
      <c r="B22" s="157"/>
      <c r="C22" s="21" t="s">
        <v>2</v>
      </c>
      <c r="D22" s="240" t="str">
        <f>IF('再受験願書(再受験願書 書式1)'!D21="","",'再受験願書(再受験願書 書式1)'!D21)</f>
        <v>○△ビル</v>
      </c>
      <c r="E22" s="241"/>
      <c r="F22" s="241"/>
      <c r="G22" s="241"/>
      <c r="H22" s="241"/>
      <c r="I22" s="241"/>
      <c r="J22" s="241"/>
      <c r="K22" s="241"/>
      <c r="L22" s="241"/>
      <c r="M22" s="241"/>
      <c r="N22" s="242"/>
      <c r="O22" s="151" t="s">
        <v>19</v>
      </c>
      <c r="P22" s="152"/>
      <c r="Q22" s="153"/>
      <c r="R22" s="262" t="str">
        <f>IF('再受験願書(再受験願書 書式1)'!R21="","",'再受験願書(再受験願書 書式1)'!R21)</f>
        <v>0312345678</v>
      </c>
      <c r="S22" s="262"/>
      <c r="T22" s="262"/>
      <c r="U22" s="262"/>
      <c r="V22" s="262"/>
      <c r="W22" s="262"/>
      <c r="X22" s="262"/>
      <c r="Y22" s="262"/>
      <c r="Z22" s="262"/>
      <c r="AA22" s="262"/>
      <c r="AB22" s="263"/>
    </row>
    <row r="23" spans="2:42" ht="18.5" hidden="1" outlineLevel="1" thickBot="1">
      <c r="B23" s="20" t="s">
        <v>8</v>
      </c>
      <c r="C23" s="21" t="s">
        <v>9</v>
      </c>
      <c r="D23" s="264" t="str">
        <f>IF('再受験願書(再受験願書 書式1)'!D22="","",'再受験願書(再受験願書 書式1)'!D22)</f>
        <v>12345@keisosekou.co.jp</v>
      </c>
      <c r="E23" s="181"/>
      <c r="F23" s="181"/>
      <c r="G23" s="181"/>
      <c r="H23" s="181"/>
      <c r="I23" s="181"/>
      <c r="J23" s="181"/>
      <c r="K23" s="181"/>
      <c r="L23" s="181"/>
      <c r="M23" s="181"/>
      <c r="N23" s="181"/>
      <c r="O23" s="181"/>
      <c r="P23" s="181"/>
      <c r="Q23" s="181"/>
      <c r="R23" s="134" t="s">
        <v>24</v>
      </c>
      <c r="S23" s="134"/>
      <c r="T23" s="134"/>
      <c r="U23" s="134"/>
      <c r="V23" s="134"/>
      <c r="W23" s="134"/>
      <c r="X23" s="134"/>
      <c r="Y23" s="134"/>
      <c r="Z23" s="134"/>
      <c r="AA23" s="134"/>
      <c r="AB23" s="135"/>
    </row>
    <row r="24" spans="2:42" ht="18.5" hidden="1" customHeight="1" outlineLevel="1" thickTop="1">
      <c r="B24" s="174" t="s">
        <v>259</v>
      </c>
      <c r="C24" s="176"/>
      <c r="D24" s="79"/>
      <c r="E24" s="23" t="str">
        <f>IF(BP13="","",BP13)</f>
        <v/>
      </c>
      <c r="F24" s="243" t="s">
        <v>217</v>
      </c>
      <c r="G24" s="244"/>
      <c r="H24" s="244"/>
      <c r="I24" s="244"/>
      <c r="J24" s="244"/>
      <c r="K24" s="244"/>
      <c r="L24" s="244"/>
      <c r="M24" s="244"/>
      <c r="N24" s="244"/>
      <c r="O24" s="244"/>
      <c r="P24" s="244"/>
      <c r="Q24" s="244"/>
      <c r="R24" s="244"/>
      <c r="S24" s="244"/>
      <c r="T24" s="244"/>
      <c r="U24" s="244"/>
      <c r="V24" s="244"/>
      <c r="W24" s="244"/>
      <c r="X24" s="244"/>
      <c r="Y24" s="244"/>
      <c r="Z24" s="244"/>
      <c r="AA24" s="244"/>
      <c r="AB24" s="245"/>
      <c r="AE24" s="310" t="s">
        <v>283</v>
      </c>
      <c r="AF24" s="311"/>
      <c r="AG24" s="311"/>
      <c r="AH24" s="311"/>
      <c r="AI24" s="311"/>
      <c r="AJ24" s="311"/>
      <c r="AK24" s="311"/>
      <c r="AL24" s="311"/>
      <c r="AM24" s="311"/>
      <c r="AN24" s="311"/>
      <c r="AO24" s="311"/>
      <c r="AP24" s="312"/>
    </row>
    <row r="25" spans="2:42" ht="18" hidden="1" customHeight="1" outlineLevel="1">
      <c r="B25" s="257"/>
      <c r="C25" s="258"/>
      <c r="D25" s="80"/>
      <c r="E25" s="23" t="str">
        <f>IF(BQ13="","",BQ13)</f>
        <v/>
      </c>
      <c r="F25" s="246" t="s">
        <v>218</v>
      </c>
      <c r="G25" s="199"/>
      <c r="H25" s="199"/>
      <c r="I25" s="199"/>
      <c r="J25" s="199"/>
      <c r="K25" s="199"/>
      <c r="L25" s="199"/>
      <c r="M25" s="199"/>
      <c r="N25" s="199"/>
      <c r="O25" s="199"/>
      <c r="P25" s="199"/>
      <c r="Q25" s="199"/>
      <c r="R25" s="199"/>
      <c r="S25" s="199"/>
      <c r="T25" s="199"/>
      <c r="U25" s="199"/>
      <c r="V25" s="199"/>
      <c r="W25" s="199"/>
      <c r="X25" s="199"/>
      <c r="Y25" s="199"/>
      <c r="Z25" s="199"/>
      <c r="AA25" s="199"/>
      <c r="AB25" s="247"/>
      <c r="AE25" s="313"/>
      <c r="AF25" s="314"/>
      <c r="AG25" s="314"/>
      <c r="AH25" s="314"/>
      <c r="AI25" s="314"/>
      <c r="AJ25" s="314"/>
      <c r="AK25" s="314"/>
      <c r="AL25" s="314"/>
      <c r="AM25" s="314"/>
      <c r="AN25" s="314"/>
      <c r="AO25" s="314"/>
      <c r="AP25" s="315"/>
    </row>
    <row r="26" spans="2:42" ht="18" hidden="1" customHeight="1" outlineLevel="1">
      <c r="B26" s="257"/>
      <c r="C26" s="258"/>
      <c r="D26" s="80"/>
      <c r="E26" s="23" t="str">
        <f>IF(BR13="","",BR13)</f>
        <v/>
      </c>
      <c r="F26" s="246" t="s">
        <v>219</v>
      </c>
      <c r="G26" s="199"/>
      <c r="H26" s="199"/>
      <c r="I26" s="199"/>
      <c r="J26" s="199"/>
      <c r="K26" s="199"/>
      <c r="L26" s="199"/>
      <c r="M26" s="199"/>
      <c r="N26" s="199"/>
      <c r="O26" s="199"/>
      <c r="P26" s="199"/>
      <c r="Q26" s="199"/>
      <c r="R26" s="199"/>
      <c r="S26" s="199"/>
      <c r="T26" s="199"/>
      <c r="U26" s="199"/>
      <c r="V26" s="199"/>
      <c r="W26" s="199"/>
      <c r="X26" s="199"/>
      <c r="Y26" s="199"/>
      <c r="Z26" s="199"/>
      <c r="AA26" s="199"/>
      <c r="AB26" s="247"/>
      <c r="AE26" s="313"/>
      <c r="AF26" s="314"/>
      <c r="AG26" s="314"/>
      <c r="AH26" s="314"/>
      <c r="AI26" s="314"/>
      <c r="AJ26" s="314"/>
      <c r="AK26" s="314"/>
      <c r="AL26" s="314"/>
      <c r="AM26" s="314"/>
      <c r="AN26" s="314"/>
      <c r="AO26" s="314"/>
      <c r="AP26" s="315"/>
    </row>
    <row r="27" spans="2:42" ht="18" hidden="1" customHeight="1" outlineLevel="1">
      <c r="B27" s="257"/>
      <c r="C27" s="258"/>
      <c r="D27" s="254"/>
      <c r="E27" s="159"/>
      <c r="F27" s="159"/>
      <c r="G27" s="146" t="s">
        <v>220</v>
      </c>
      <c r="H27" s="146"/>
      <c r="I27" s="146"/>
      <c r="J27" s="146"/>
      <c r="K27" s="146"/>
      <c r="L27" s="146"/>
      <c r="M27" s="146"/>
      <c r="N27" s="146"/>
      <c r="O27" s="146"/>
      <c r="P27" s="146"/>
      <c r="Q27" s="146"/>
      <c r="R27" s="146"/>
      <c r="S27" s="146"/>
      <c r="T27" s="146"/>
      <c r="U27" s="146"/>
      <c r="V27" s="146"/>
      <c r="W27" s="146"/>
      <c r="X27" s="146"/>
      <c r="Y27" s="146"/>
      <c r="Z27" s="146"/>
      <c r="AA27" s="146"/>
      <c r="AB27" s="256"/>
      <c r="AE27" s="313"/>
      <c r="AF27" s="314"/>
      <c r="AG27" s="314"/>
      <c r="AH27" s="314"/>
      <c r="AI27" s="314"/>
      <c r="AJ27" s="314"/>
      <c r="AK27" s="314"/>
      <c r="AL27" s="314"/>
      <c r="AM27" s="314"/>
      <c r="AN27" s="314"/>
      <c r="AO27" s="314"/>
      <c r="AP27" s="315"/>
    </row>
    <row r="28" spans="2:42" ht="18" hidden="1" customHeight="1" outlineLevel="1">
      <c r="B28" s="257"/>
      <c r="C28" s="258"/>
      <c r="D28" s="254"/>
      <c r="E28" s="159"/>
      <c r="F28" s="159"/>
      <c r="G28" s="255"/>
      <c r="H28" s="23" t="str">
        <f>IF(BU13="","",BU13)</f>
        <v/>
      </c>
      <c r="I28" s="145" t="s">
        <v>221</v>
      </c>
      <c r="J28" s="146"/>
      <c r="K28" s="146"/>
      <c r="L28" s="146"/>
      <c r="M28" s="146"/>
      <c r="N28" s="146"/>
      <c r="O28" s="146"/>
      <c r="P28" s="146"/>
      <c r="Q28" s="146"/>
      <c r="R28" s="146"/>
      <c r="S28" s="146"/>
      <c r="T28" s="146"/>
      <c r="U28" s="146"/>
      <c r="V28" s="146"/>
      <c r="W28" s="105"/>
      <c r="X28" s="105"/>
      <c r="Y28" s="105"/>
      <c r="Z28" s="105"/>
      <c r="AA28" s="105"/>
      <c r="AB28" s="253"/>
      <c r="AE28" s="313"/>
      <c r="AF28" s="314"/>
      <c r="AG28" s="314"/>
      <c r="AH28" s="314"/>
      <c r="AI28" s="314"/>
      <c r="AJ28" s="314"/>
      <c r="AK28" s="314"/>
      <c r="AL28" s="314"/>
      <c r="AM28" s="314"/>
      <c r="AN28" s="314"/>
      <c r="AO28" s="314"/>
      <c r="AP28" s="315"/>
    </row>
    <row r="29" spans="2:42" ht="18" hidden="1" customHeight="1" outlineLevel="1">
      <c r="B29" s="257"/>
      <c r="C29" s="258"/>
      <c r="D29" s="254"/>
      <c r="E29" s="159"/>
      <c r="F29" s="159"/>
      <c r="G29" s="255"/>
      <c r="H29" s="23" t="str">
        <f>IF(BV13="","",BV13)</f>
        <v/>
      </c>
      <c r="I29" s="145" t="s">
        <v>222</v>
      </c>
      <c r="J29" s="146"/>
      <c r="K29" s="146"/>
      <c r="L29" s="146"/>
      <c r="M29" s="146"/>
      <c r="N29" s="146"/>
      <c r="O29" s="146"/>
      <c r="P29" s="146"/>
      <c r="Q29" s="146"/>
      <c r="R29" s="146"/>
      <c r="S29" s="146"/>
      <c r="T29" s="146"/>
      <c r="U29" s="146"/>
      <c r="V29" s="146"/>
      <c r="W29" s="105"/>
      <c r="X29" s="105"/>
      <c r="Y29" s="105"/>
      <c r="Z29" s="105"/>
      <c r="AA29" s="105"/>
      <c r="AB29" s="253"/>
      <c r="AE29" s="313"/>
      <c r="AF29" s="314"/>
      <c r="AG29" s="314"/>
      <c r="AH29" s="314"/>
      <c r="AI29" s="314"/>
      <c r="AJ29" s="314"/>
      <c r="AK29" s="314"/>
      <c r="AL29" s="314"/>
      <c r="AM29" s="314"/>
      <c r="AN29" s="314"/>
      <c r="AO29" s="314"/>
      <c r="AP29" s="315"/>
    </row>
    <row r="30" spans="2:42" ht="18.5" hidden="1" customHeight="1" outlineLevel="1" thickBot="1">
      <c r="B30" s="257"/>
      <c r="C30" s="258"/>
      <c r="D30" s="254"/>
      <c r="E30" s="159"/>
      <c r="F30" s="159"/>
      <c r="G30" s="255"/>
      <c r="H30" s="23" t="str">
        <f>IF(BW13="","",BW13)</f>
        <v/>
      </c>
      <c r="I30" s="145" t="s">
        <v>223</v>
      </c>
      <c r="J30" s="146"/>
      <c r="K30" s="146"/>
      <c r="L30" s="146"/>
      <c r="M30" s="146"/>
      <c r="N30" s="146"/>
      <c r="O30" s="146"/>
      <c r="P30" s="146"/>
      <c r="Q30" s="146"/>
      <c r="R30" s="146"/>
      <c r="S30" s="146"/>
      <c r="T30" s="146"/>
      <c r="U30" s="146"/>
      <c r="V30" s="146"/>
      <c r="W30" s="146"/>
      <c r="X30" s="146"/>
      <c r="Y30" s="146"/>
      <c r="Z30" s="146"/>
      <c r="AA30" s="146"/>
      <c r="AB30" s="256"/>
      <c r="AE30" s="316"/>
      <c r="AF30" s="317"/>
      <c r="AG30" s="317"/>
      <c r="AH30" s="317"/>
      <c r="AI30" s="317"/>
      <c r="AJ30" s="317"/>
      <c r="AK30" s="317"/>
      <c r="AL30" s="317"/>
      <c r="AM30" s="317"/>
      <c r="AN30" s="317"/>
      <c r="AO30" s="317"/>
      <c r="AP30" s="318"/>
    </row>
    <row r="31" spans="2:42" ht="18.5" hidden="1" outlineLevel="1" thickTop="1">
      <c r="B31" s="257"/>
      <c r="C31" s="258"/>
      <c r="D31" s="254"/>
      <c r="E31" s="159"/>
      <c r="F31" s="159"/>
      <c r="G31" s="146" t="s">
        <v>224</v>
      </c>
      <c r="H31" s="146"/>
      <c r="I31" s="146"/>
      <c r="J31" s="146"/>
      <c r="K31" s="146"/>
      <c r="L31" s="146"/>
      <c r="M31" s="146"/>
      <c r="N31" s="146"/>
      <c r="O31" s="146"/>
      <c r="P31" s="146"/>
      <c r="Q31" s="146"/>
      <c r="R31" s="146"/>
      <c r="S31" s="146"/>
      <c r="T31" s="146"/>
      <c r="U31" s="146"/>
      <c r="V31" s="146"/>
      <c r="W31" s="146"/>
      <c r="X31" s="146"/>
      <c r="Y31" s="146"/>
      <c r="Z31" s="146"/>
      <c r="AA31" s="146"/>
      <c r="AB31" s="256"/>
    </row>
    <row r="32" spans="2:42" hidden="1" outlineLevel="1">
      <c r="B32" s="257"/>
      <c r="C32" s="258"/>
      <c r="D32" s="259"/>
      <c r="E32" s="260"/>
      <c r="F32" s="260"/>
      <c r="G32" s="261"/>
      <c r="H32" s="23" t="str">
        <f>IF(BY13="","",BY13)</f>
        <v/>
      </c>
      <c r="I32" s="145" t="s">
        <v>225</v>
      </c>
      <c r="J32" s="146"/>
      <c r="K32" s="146"/>
      <c r="L32" s="146"/>
      <c r="M32" s="146"/>
      <c r="N32" s="146"/>
      <c r="O32" s="146"/>
      <c r="P32" s="146"/>
      <c r="Q32" s="146"/>
      <c r="R32" s="146"/>
      <c r="S32" s="146"/>
      <c r="T32" s="146"/>
      <c r="U32" s="146"/>
      <c r="V32" s="146"/>
      <c r="W32" s="105"/>
      <c r="X32" s="105"/>
      <c r="Y32" s="105"/>
      <c r="Z32" s="105"/>
      <c r="AA32" s="105"/>
      <c r="AB32" s="253"/>
    </row>
    <row r="33" spans="2:28" hidden="1" outlineLevel="1">
      <c r="B33" s="257"/>
      <c r="C33" s="258"/>
      <c r="D33" s="259"/>
      <c r="E33" s="260"/>
      <c r="F33" s="260"/>
      <c r="G33" s="261"/>
      <c r="H33" s="23" t="str">
        <f>IF(BZ13="","",BZ13)</f>
        <v/>
      </c>
      <c r="I33" s="145" t="s">
        <v>226</v>
      </c>
      <c r="J33" s="146"/>
      <c r="K33" s="146"/>
      <c r="L33" s="146"/>
      <c r="M33" s="146"/>
      <c r="N33" s="146"/>
      <c r="O33" s="146"/>
      <c r="P33" s="146"/>
      <c r="Q33" s="146"/>
      <c r="R33" s="146"/>
      <c r="S33" s="146"/>
      <c r="T33" s="146"/>
      <c r="U33" s="146"/>
      <c r="V33" s="146"/>
      <c r="W33" s="105"/>
      <c r="X33" s="105"/>
      <c r="Y33" s="105"/>
      <c r="Z33" s="105"/>
      <c r="AA33" s="105"/>
      <c r="AB33" s="253"/>
    </row>
    <row r="34" spans="2:28" hidden="1" outlineLevel="1">
      <c r="B34" s="257"/>
      <c r="C34" s="258"/>
      <c r="D34" s="259"/>
      <c r="E34" s="260"/>
      <c r="F34" s="260"/>
      <c r="G34" s="261"/>
      <c r="H34" s="23" t="str">
        <f>IF(CA13="","",CA13)</f>
        <v/>
      </c>
      <c r="I34" s="145" t="s">
        <v>227</v>
      </c>
      <c r="J34" s="146"/>
      <c r="K34" s="146"/>
      <c r="L34" s="146"/>
      <c r="M34" s="146"/>
      <c r="N34" s="146"/>
      <c r="O34" s="146"/>
      <c r="P34" s="146"/>
      <c r="Q34" s="146"/>
      <c r="R34" s="146"/>
      <c r="S34" s="146"/>
      <c r="T34" s="146"/>
      <c r="U34" s="146"/>
      <c r="V34" s="146"/>
      <c r="W34" s="146"/>
      <c r="X34" s="146"/>
      <c r="Y34" s="146"/>
      <c r="Z34" s="146"/>
      <c r="AA34" s="146"/>
      <c r="AB34" s="256"/>
    </row>
    <row r="35" spans="2:28" hidden="1" outlineLevel="1">
      <c r="B35" s="257"/>
      <c r="C35" s="258"/>
      <c r="D35" s="259"/>
      <c r="E35" s="260"/>
      <c r="F35" s="260"/>
      <c r="G35" s="261"/>
      <c r="H35" s="23" t="str">
        <f>IF(CB13="","",CB13)</f>
        <v/>
      </c>
      <c r="I35" s="145" t="s">
        <v>228</v>
      </c>
      <c r="J35" s="146"/>
      <c r="K35" s="146"/>
      <c r="L35" s="146"/>
      <c r="M35" s="146"/>
      <c r="N35" s="146"/>
      <c r="O35" s="146"/>
      <c r="P35" s="146"/>
      <c r="Q35" s="146"/>
      <c r="R35" s="146"/>
      <c r="S35" s="146"/>
      <c r="T35" s="146"/>
      <c r="U35" s="146"/>
      <c r="V35" s="146"/>
      <c r="W35" s="146"/>
      <c r="X35" s="146"/>
      <c r="Y35" s="146"/>
      <c r="Z35" s="146"/>
      <c r="AA35" s="146"/>
      <c r="AB35" s="256"/>
    </row>
    <row r="36" spans="2:28" hidden="1" outlineLevel="1">
      <c r="B36" s="257"/>
      <c r="C36" s="258"/>
      <c r="D36" s="254"/>
      <c r="E36" s="159"/>
      <c r="F36" s="159"/>
      <c r="G36" s="146" t="s">
        <v>229</v>
      </c>
      <c r="H36" s="146"/>
      <c r="I36" s="146"/>
      <c r="J36" s="146"/>
      <c r="K36" s="146"/>
      <c r="L36" s="146"/>
      <c r="M36" s="146"/>
      <c r="N36" s="146"/>
      <c r="O36" s="146"/>
      <c r="P36" s="146"/>
      <c r="Q36" s="146"/>
      <c r="R36" s="146"/>
      <c r="S36" s="146"/>
      <c r="T36" s="146"/>
      <c r="U36" s="146"/>
      <c r="V36" s="146"/>
      <c r="W36" s="146"/>
      <c r="X36" s="146"/>
      <c r="Y36" s="146"/>
      <c r="Z36" s="146"/>
      <c r="AA36" s="146"/>
      <c r="AB36" s="256"/>
    </row>
    <row r="37" spans="2:28" hidden="1" outlineLevel="1">
      <c r="B37" s="257"/>
      <c r="C37" s="258"/>
      <c r="D37" s="254"/>
      <c r="E37" s="159"/>
      <c r="F37" s="159"/>
      <c r="G37" s="255"/>
      <c r="H37" s="23" t="str">
        <f>IF(CD13="","",CD13)</f>
        <v/>
      </c>
      <c r="I37" s="145" t="s">
        <v>230</v>
      </c>
      <c r="J37" s="146"/>
      <c r="K37" s="146"/>
      <c r="L37" s="146"/>
      <c r="M37" s="146"/>
      <c r="N37" s="146"/>
      <c r="O37" s="146"/>
      <c r="P37" s="146"/>
      <c r="Q37" s="146"/>
      <c r="R37" s="146"/>
      <c r="S37" s="146"/>
      <c r="T37" s="146"/>
      <c r="U37" s="146"/>
      <c r="V37" s="146"/>
      <c r="W37" s="105"/>
      <c r="X37" s="105"/>
      <c r="Y37" s="105"/>
      <c r="Z37" s="105"/>
      <c r="AA37" s="105"/>
      <c r="AB37" s="253"/>
    </row>
    <row r="38" spans="2:28" hidden="1" outlineLevel="1">
      <c r="B38" s="257"/>
      <c r="C38" s="258"/>
      <c r="D38" s="254"/>
      <c r="E38" s="159"/>
      <c r="F38" s="159"/>
      <c r="G38" s="255"/>
      <c r="H38" s="23" t="str">
        <f>IF(CE13="","",CE13)</f>
        <v/>
      </c>
      <c r="I38" s="145" t="s">
        <v>231</v>
      </c>
      <c r="J38" s="146"/>
      <c r="K38" s="146"/>
      <c r="L38" s="146"/>
      <c r="M38" s="146"/>
      <c r="N38" s="146"/>
      <c r="O38" s="146"/>
      <c r="P38" s="146"/>
      <c r="Q38" s="146"/>
      <c r="R38" s="146"/>
      <c r="S38" s="146"/>
      <c r="T38" s="146"/>
      <c r="U38" s="146"/>
      <c r="V38" s="146"/>
      <c r="W38" s="105"/>
      <c r="X38" s="105"/>
      <c r="Y38" s="105"/>
      <c r="Z38" s="105"/>
      <c r="AA38" s="105"/>
      <c r="AB38" s="253"/>
    </row>
    <row r="39" spans="2:28" hidden="1" outlineLevel="1">
      <c r="B39" s="257"/>
      <c r="C39" s="258"/>
      <c r="D39" s="254"/>
      <c r="E39" s="159"/>
      <c r="F39" s="159"/>
      <c r="G39" s="255"/>
      <c r="H39" s="23" t="str">
        <f>IF(CF13="","",CF13)</f>
        <v/>
      </c>
      <c r="I39" s="145" t="s">
        <v>232</v>
      </c>
      <c r="J39" s="146"/>
      <c r="K39" s="146"/>
      <c r="L39" s="146"/>
      <c r="M39" s="146"/>
      <c r="N39" s="146"/>
      <c r="O39" s="146"/>
      <c r="P39" s="146"/>
      <c r="Q39" s="146"/>
      <c r="R39" s="146"/>
      <c r="S39" s="146"/>
      <c r="T39" s="146"/>
      <c r="U39" s="146"/>
      <c r="V39" s="146"/>
      <c r="W39" s="146"/>
      <c r="X39" s="146"/>
      <c r="Y39" s="146"/>
      <c r="Z39" s="146"/>
      <c r="AA39" s="146"/>
      <c r="AB39" s="256"/>
    </row>
    <row r="40" spans="2:28" hidden="1" outlineLevel="1">
      <c r="B40" s="257"/>
      <c r="C40" s="258"/>
      <c r="D40" s="254"/>
      <c r="E40" s="159"/>
      <c r="F40" s="159"/>
      <c r="G40" s="255"/>
      <c r="H40" s="23" t="str">
        <f>IF(CG13="","",CG13)</f>
        <v/>
      </c>
      <c r="I40" s="145" t="s">
        <v>233</v>
      </c>
      <c r="J40" s="146"/>
      <c r="K40" s="146"/>
      <c r="L40" s="146"/>
      <c r="M40" s="146"/>
      <c r="N40" s="146"/>
      <c r="O40" s="146"/>
      <c r="P40" s="146"/>
      <c r="Q40" s="146"/>
      <c r="R40" s="146"/>
      <c r="S40" s="146"/>
      <c r="T40" s="146"/>
      <c r="U40" s="146"/>
      <c r="V40" s="146"/>
      <c r="W40" s="146"/>
      <c r="X40" s="146"/>
      <c r="Y40" s="146"/>
      <c r="Z40" s="146"/>
      <c r="AA40" s="146"/>
      <c r="AB40" s="256"/>
    </row>
    <row r="41" spans="2:28" hidden="1" outlineLevel="1">
      <c r="B41" s="193"/>
      <c r="C41" s="195"/>
      <c r="D41" s="254"/>
      <c r="E41" s="159"/>
      <c r="F41" s="159"/>
      <c r="G41" s="255"/>
      <c r="H41" s="23" t="str">
        <f>IF(CH13="","",CH13)</f>
        <v/>
      </c>
      <c r="I41" s="265" t="s">
        <v>234</v>
      </c>
      <c r="J41" s="116"/>
      <c r="K41" s="116"/>
      <c r="L41" s="116"/>
      <c r="M41" s="116"/>
      <c r="N41" s="116"/>
      <c r="O41" s="116"/>
      <c r="P41" s="116"/>
      <c r="Q41" s="116"/>
      <c r="R41" s="116"/>
      <c r="S41" s="116"/>
      <c r="T41" s="116"/>
      <c r="U41" s="116"/>
      <c r="V41" s="116"/>
      <c r="W41" s="116"/>
      <c r="X41" s="116"/>
      <c r="Y41" s="116"/>
      <c r="Z41" s="116"/>
      <c r="AA41" s="116"/>
      <c r="AB41" s="117"/>
    </row>
    <row r="42" spans="2:28" hidden="1" outlineLevel="1">
      <c r="B42" s="150" t="s">
        <v>235</v>
      </c>
      <c r="C42" s="150"/>
      <c r="D42" s="248" t="s">
        <v>236</v>
      </c>
      <c r="E42" s="249"/>
      <c r="F42" s="249"/>
      <c r="G42" s="250"/>
      <c r="H42" s="171" t="str">
        <f>IF(BB13="","",BB13)</f>
        <v/>
      </c>
      <c r="I42" s="172"/>
      <c r="J42" s="172"/>
      <c r="K42" s="172"/>
      <c r="L42" s="251" t="s">
        <v>237</v>
      </c>
      <c r="M42" s="251"/>
      <c r="N42" s="252"/>
      <c r="O42" s="248" t="s">
        <v>238</v>
      </c>
      <c r="P42" s="249"/>
      <c r="Q42" s="249"/>
      <c r="R42" s="249"/>
      <c r="S42" s="249"/>
      <c r="T42" s="249"/>
      <c r="U42" s="250"/>
      <c r="V42" s="171" t="str">
        <f>IF(BI13="","",BI13)</f>
        <v/>
      </c>
      <c r="W42" s="172"/>
      <c r="X42" s="172"/>
      <c r="Y42" s="172"/>
      <c r="Z42" s="251" t="s">
        <v>237</v>
      </c>
      <c r="AA42" s="251"/>
      <c r="AB42" s="252"/>
    </row>
    <row r="43" spans="2:28" hidden="1" outlineLevel="1">
      <c r="B43" s="26"/>
      <c r="C43" s="26"/>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row>
    <row r="44" spans="2:28" hidden="1" outlineLevel="1">
      <c r="B44" s="81" t="s">
        <v>239</v>
      </c>
      <c r="C44" s="414"/>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6"/>
    </row>
    <row r="45" spans="2:28" hidden="1" outlineLevel="1">
      <c r="B45" s="234"/>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c r="AA45" s="235"/>
      <c r="AB45" s="236"/>
    </row>
    <row r="46" spans="2:28" hidden="1" outlineLevel="1">
      <c r="B46" s="237"/>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9"/>
    </row>
    <row r="47" spans="2:28" hidden="1" outlineLevel="1">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2:28" hidden="1" outlineLevel="1">
      <c r="B48" s="3" t="s">
        <v>284</v>
      </c>
    </row>
    <row r="49" spans="2:14" hidden="1" outlineLevel="1">
      <c r="B49" s="31" t="s">
        <v>79</v>
      </c>
      <c r="C49" s="24"/>
      <c r="D49" s="25"/>
      <c r="E49" s="26"/>
      <c r="F49" s="26"/>
      <c r="G49" s="26"/>
      <c r="H49" s="26"/>
      <c r="I49" s="26"/>
      <c r="J49" s="26"/>
      <c r="K49" s="26"/>
      <c r="L49" s="26"/>
      <c r="M49" s="26"/>
      <c r="N49" s="32"/>
    </row>
    <row r="50" spans="2:14" hidden="1" outlineLevel="1">
      <c r="B50" s="80" t="s">
        <v>240</v>
      </c>
      <c r="C50" s="3" t="s">
        <v>80</v>
      </c>
      <c r="F50" s="3" t="s">
        <v>241</v>
      </c>
      <c r="G50" s="3" t="s">
        <v>242</v>
      </c>
      <c r="K50" s="34" t="s">
        <v>257</v>
      </c>
      <c r="N50" s="22"/>
    </row>
    <row r="51" spans="2:14" hidden="1" outlineLevel="1">
      <c r="B51" s="80" t="s">
        <v>243</v>
      </c>
      <c r="C51" s="3" t="s">
        <v>81</v>
      </c>
      <c r="F51" s="3" t="s">
        <v>244</v>
      </c>
      <c r="G51" s="3" t="s">
        <v>245</v>
      </c>
      <c r="N51" s="22"/>
    </row>
    <row r="52" spans="2:14" hidden="1" outlineLevel="1">
      <c r="B52" s="80" t="s">
        <v>216</v>
      </c>
      <c r="C52" s="3" t="s">
        <v>256</v>
      </c>
      <c r="F52" s="34" t="s">
        <v>246</v>
      </c>
      <c r="G52" s="3" t="s">
        <v>247</v>
      </c>
      <c r="N52" s="22"/>
    </row>
    <row r="53" spans="2:14" hidden="1" outlineLevel="1">
      <c r="B53" s="80" t="s">
        <v>248</v>
      </c>
      <c r="C53" s="3" t="s">
        <v>82</v>
      </c>
      <c r="N53" s="22"/>
    </row>
    <row r="54" spans="2:14" hidden="1" outlineLevel="1">
      <c r="B54" s="80" t="s">
        <v>249</v>
      </c>
      <c r="N54" s="22"/>
    </row>
    <row r="55" spans="2:14" hidden="1" outlineLevel="1">
      <c r="B55" s="80" t="s">
        <v>250</v>
      </c>
      <c r="N55" s="22"/>
    </row>
    <row r="56" spans="2:14" hidden="1" outlineLevel="1">
      <c r="B56" s="80" t="s">
        <v>251</v>
      </c>
      <c r="N56" s="22"/>
    </row>
    <row r="57" spans="2:14" hidden="1" outlineLevel="1">
      <c r="B57" s="80" t="s">
        <v>252</v>
      </c>
      <c r="N57" s="22"/>
    </row>
    <row r="58" spans="2:14" hidden="1" outlineLevel="1">
      <c r="B58" s="80" t="s">
        <v>253</v>
      </c>
      <c r="N58" s="22"/>
    </row>
    <row r="59" spans="2:14" hidden="1" outlineLevel="1">
      <c r="B59" s="82"/>
      <c r="C59" s="36"/>
      <c r="D59" s="36"/>
      <c r="E59" s="36"/>
      <c r="F59" s="36"/>
      <c r="G59" s="36"/>
      <c r="H59" s="36"/>
      <c r="I59" s="36"/>
      <c r="J59" s="36"/>
      <c r="K59" s="36"/>
      <c r="L59" s="36"/>
      <c r="M59" s="36"/>
      <c r="N59" s="37"/>
    </row>
    <row r="60" spans="2:14" hidden="1" outlineLevel="1"/>
    <row r="61" spans="2:14" collapsed="1"/>
  </sheetData>
  <sheetProtection algorithmName="SHA-512" hashValue="6axcCD9xZdot6l/u1tREEfOqbIzdWazUYXq45g4q8TzppsvOz9tlud6QcMg+Rm/d11dbjpWXEjghvNw9+eYl9A==" saltValue="9Vid3w4sLz6vpNjCrAieXQ==" spinCount="100000" sheet="1" objects="1" scenarios="1"/>
  <mergeCells count="175">
    <mergeCell ref="C20:C21"/>
    <mergeCell ref="D20:E20"/>
    <mergeCell ref="F20:N20"/>
    <mergeCell ref="O20:Q20"/>
    <mergeCell ref="R20:AB20"/>
    <mergeCell ref="D21:E21"/>
    <mergeCell ref="F21:AB21"/>
    <mergeCell ref="O14:Q14"/>
    <mergeCell ref="R14:AB14"/>
    <mergeCell ref="D15:E15"/>
    <mergeCell ref="F15:AB15"/>
    <mergeCell ref="B1:AB1"/>
    <mergeCell ref="B2:AB2"/>
    <mergeCell ref="B3:C10"/>
    <mergeCell ref="Q3:T3"/>
    <mergeCell ref="U3:X3"/>
    <mergeCell ref="Y3:AB3"/>
    <mergeCell ref="F5:H6"/>
    <mergeCell ref="I5:O6"/>
    <mergeCell ref="Q4:T5"/>
    <mergeCell ref="U4:X5"/>
    <mergeCell ref="Y4:AB5"/>
    <mergeCell ref="Q6:T7"/>
    <mergeCell ref="U6:X7"/>
    <mergeCell ref="Y6:AB7"/>
    <mergeCell ref="F8:H9"/>
    <mergeCell ref="I8:O9"/>
    <mergeCell ref="F3:O4"/>
    <mergeCell ref="Q8:T9"/>
    <mergeCell ref="U8:X9"/>
    <mergeCell ref="Y8:AB9"/>
    <mergeCell ref="B18:B22"/>
    <mergeCell ref="D18:N18"/>
    <mergeCell ref="O18:Q18"/>
    <mergeCell ref="R18:AB18"/>
    <mergeCell ref="D19:N19"/>
    <mergeCell ref="O19:Q19"/>
    <mergeCell ref="R19:AB19"/>
    <mergeCell ref="AJ8:AJ12"/>
    <mergeCell ref="C44:AB44"/>
    <mergeCell ref="R13:S13"/>
    <mergeCell ref="C14:C15"/>
    <mergeCell ref="D14:E14"/>
    <mergeCell ref="F14:N14"/>
    <mergeCell ref="B11:AB11"/>
    <mergeCell ref="B12:B17"/>
    <mergeCell ref="D12:N12"/>
    <mergeCell ref="O12:Q12"/>
    <mergeCell ref="R12:AB12"/>
    <mergeCell ref="D13:N13"/>
    <mergeCell ref="O13:Q13"/>
    <mergeCell ref="D28:G28"/>
    <mergeCell ref="I28:V28"/>
    <mergeCell ref="W28:AB29"/>
    <mergeCell ref="D29:G29"/>
    <mergeCell ref="BH9:BH12"/>
    <mergeCell ref="AV8:AV12"/>
    <mergeCell ref="AW8:AW12"/>
    <mergeCell ref="AX8:AX12"/>
    <mergeCell ref="AY8:AY12"/>
    <mergeCell ref="AZ8:AZ12"/>
    <mergeCell ref="BA8:BA12"/>
    <mergeCell ref="AK9:AK12"/>
    <mergeCell ref="AL9:AL12"/>
    <mergeCell ref="AM9:AM12"/>
    <mergeCell ref="AN9:AN12"/>
    <mergeCell ref="AP9:AP12"/>
    <mergeCell ref="AK8:AN8"/>
    <mergeCell ref="AO8:AO12"/>
    <mergeCell ref="AP8:AR8"/>
    <mergeCell ref="AS8:AS12"/>
    <mergeCell ref="AT8:AT12"/>
    <mergeCell ref="AU8:AU12"/>
    <mergeCell ref="BC9:BD12"/>
    <mergeCell ref="BE9:BE12"/>
    <mergeCell ref="BF9:BG12"/>
    <mergeCell ref="C16:C17"/>
    <mergeCell ref="D16:N17"/>
    <mergeCell ref="O16:Q17"/>
    <mergeCell ref="R16:AB16"/>
    <mergeCell ref="R17:AB17"/>
    <mergeCell ref="AE8:AE12"/>
    <mergeCell ref="AF8:AF12"/>
    <mergeCell ref="AG8:AG12"/>
    <mergeCell ref="AH8:AH12"/>
    <mergeCell ref="AD8:AD12"/>
    <mergeCell ref="AE24:AP30"/>
    <mergeCell ref="BP8:BS8"/>
    <mergeCell ref="BT8:BW8"/>
    <mergeCell ref="BX8:CB8"/>
    <mergeCell ref="CC8:CH8"/>
    <mergeCell ref="BI9:BI12"/>
    <mergeCell ref="CE9:CE12"/>
    <mergeCell ref="CF9:CF12"/>
    <mergeCell ref="BY9:BY12"/>
    <mergeCell ref="BZ9:BZ12"/>
    <mergeCell ref="CA9:CA12"/>
    <mergeCell ref="CB9:CB12"/>
    <mergeCell ref="CC9:CC12"/>
    <mergeCell ref="CD9:CD12"/>
    <mergeCell ref="BS9:BS12"/>
    <mergeCell ref="BT9:BT12"/>
    <mergeCell ref="BU9:BU12"/>
    <mergeCell ref="BJ9:BK12"/>
    <mergeCell ref="AQ9:AQ12"/>
    <mergeCell ref="AI8:AI12"/>
    <mergeCell ref="AR9:AR12"/>
    <mergeCell ref="BB9:BB12"/>
    <mergeCell ref="BB8:BH8"/>
    <mergeCell ref="CM9:CM12"/>
    <mergeCell ref="BV9:BV12"/>
    <mergeCell ref="BW9:BW12"/>
    <mergeCell ref="BX9:BX12"/>
    <mergeCell ref="BL9:BL12"/>
    <mergeCell ref="BM9:BN12"/>
    <mergeCell ref="BO9:BO12"/>
    <mergeCell ref="BP9:BP12"/>
    <mergeCell ref="BQ9:BQ12"/>
    <mergeCell ref="BR9:BR12"/>
    <mergeCell ref="CI8:CI12"/>
    <mergeCell ref="CK8:CO8"/>
    <mergeCell ref="CN9:CN12"/>
    <mergeCell ref="CO9:CO12"/>
    <mergeCell ref="CG9:CG12"/>
    <mergeCell ref="CH9:CH12"/>
    <mergeCell ref="CK9:CK12"/>
    <mergeCell ref="CL9:CL12"/>
    <mergeCell ref="BI8:BO8"/>
    <mergeCell ref="D40:G40"/>
    <mergeCell ref="I40:AB40"/>
    <mergeCell ref="D41:G41"/>
    <mergeCell ref="I41:AB41"/>
    <mergeCell ref="D34:G34"/>
    <mergeCell ref="I34:AB34"/>
    <mergeCell ref="D35:G35"/>
    <mergeCell ref="I35:AB35"/>
    <mergeCell ref="D36:F36"/>
    <mergeCell ref="G36:AB36"/>
    <mergeCell ref="D37:G37"/>
    <mergeCell ref="I30:AB30"/>
    <mergeCell ref="D31:F31"/>
    <mergeCell ref="G31:AB31"/>
    <mergeCell ref="D32:G32"/>
    <mergeCell ref="I32:V32"/>
    <mergeCell ref="W32:AB33"/>
    <mergeCell ref="D33:G33"/>
    <mergeCell ref="R22:AB22"/>
    <mergeCell ref="D23:Q23"/>
    <mergeCell ref="R23:AB23"/>
    <mergeCell ref="I29:V29"/>
    <mergeCell ref="D27:F27"/>
    <mergeCell ref="B45:AB46"/>
    <mergeCell ref="I33:V33"/>
    <mergeCell ref="D22:N22"/>
    <mergeCell ref="O22:Q22"/>
    <mergeCell ref="F24:AB24"/>
    <mergeCell ref="F25:AB25"/>
    <mergeCell ref="F26:AB26"/>
    <mergeCell ref="D43:AB43"/>
    <mergeCell ref="B42:C42"/>
    <mergeCell ref="D42:G42"/>
    <mergeCell ref="H42:K42"/>
    <mergeCell ref="L42:N42"/>
    <mergeCell ref="O42:U42"/>
    <mergeCell ref="V42:Y42"/>
    <mergeCell ref="I37:V37"/>
    <mergeCell ref="W37:AB38"/>
    <mergeCell ref="D38:G38"/>
    <mergeCell ref="I38:V38"/>
    <mergeCell ref="D39:G39"/>
    <mergeCell ref="I39:AB39"/>
    <mergeCell ref="B24:C41"/>
    <mergeCell ref="Z42:AB42"/>
    <mergeCell ref="G27:AB27"/>
    <mergeCell ref="D30:G30"/>
  </mergeCells>
  <phoneticPr fontId="1"/>
  <conditionalFormatting sqref="AE13:CH13">
    <cfRule type="expression" dxfId="7" priority="7">
      <formula>OR($AF13="✕",$AN13="✕")</formula>
    </cfRule>
    <cfRule type="expression" dxfId="6" priority="8">
      <formula>#REF!="不合格"</formula>
    </cfRule>
  </conditionalFormatting>
  <conditionalFormatting sqref="AF13">
    <cfRule type="cellIs" dxfId="5" priority="6" operator="equal">
      <formula>#REF!</formula>
    </cfRule>
  </conditionalFormatting>
  <conditionalFormatting sqref="BE13">
    <cfRule type="expression" dxfId="4" priority="4">
      <formula>$BE13="NG"</formula>
    </cfRule>
  </conditionalFormatting>
  <conditionalFormatting sqref="BH13">
    <cfRule type="expression" dxfId="3" priority="3">
      <formula>$BH13="NG"</formula>
    </cfRule>
  </conditionalFormatting>
  <conditionalFormatting sqref="BL13">
    <cfRule type="expression" dxfId="2" priority="2">
      <formula>$BL13="NG"</formula>
    </cfRule>
  </conditionalFormatting>
  <conditionalFormatting sqref="BO13">
    <cfRule type="expression" dxfId="1" priority="1">
      <formula>$BO13="NG"</formula>
    </cfRule>
  </conditionalFormatting>
  <conditionalFormatting sqref="BS13">
    <cfRule type="expression" dxfId="0" priority="5">
      <formula>$BS13="NG"</formula>
    </cfRule>
  </conditionalFormatting>
  <dataValidations count="6">
    <dataValidation allowBlank="1" showInputMessage="1" showErrorMessage="1" promptTitle="電話番号" prompt="ハイフン無しで数字を入力してください" sqref="R16:AB16 R22:AB22" xr:uid="{81AC6755-9F88-4ADC-8E20-C8B3682E6AA3}"/>
    <dataValidation allowBlank="1" showInputMessage="1" showErrorMessage="1" promptTitle="郵便番号" prompt="ハイフン無しで数字を入力してください" sqref="F14 F20" xr:uid="{57E3EA7F-BE49-4425-8667-0A58E928513B}"/>
    <dataValidation type="list" allowBlank="1" showInputMessage="1" showErrorMessage="1" sqref="AF13" xr:uid="{9AD923AE-3A4F-4967-A503-A191D9AC3628}">
      <formula1>$F$50:$F$53</formula1>
    </dataValidation>
    <dataValidation type="list" allowBlank="1" showInputMessage="1" showErrorMessage="1" sqref="BA13" xr:uid="{1BFCB113-2EC9-49D8-A71C-35C66BA674E6}">
      <formula1>$B$50:$B$59</formula1>
    </dataValidation>
    <dataValidation type="list" allowBlank="1" showInputMessage="1" showErrorMessage="1" sqref="BB13 BI13" xr:uid="{C0DB510A-0711-4452-B55B-91D63640FF27}">
      <formula1>$C$50:$C$53</formula1>
    </dataValidation>
    <dataValidation type="list" allowBlank="1" showInputMessage="1" showErrorMessage="1" sqref="BP13:BQ13 BU13:BW13 BY13:CB13 CD13:CH13" xr:uid="{F8577517-29FB-4D40-A459-808B393F59C3}">
      <formula1>$K$50:$K$51</formula1>
    </dataValidation>
  </dataValidations>
  <hyperlinks>
    <hyperlink ref="D23" r:id="rId1" display="12345@keisosekou.co.jp" xr:uid="{87316675-1037-4152-8599-FC75DD5731AF}"/>
  </hyperlinks>
  <pageMargins left="0.78740157480314965" right="0.39370078740157483" top="0.74803149606299213" bottom="0" header="0.31496062992125984" footer="0.31496062992125984"/>
  <pageSetup paperSize="9" scale="8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再受験願書(再受験願書 書式1)</vt:lpstr>
      <vt:lpstr>認定試験結果通知書(再受験願書 書式2)</vt:lpstr>
      <vt:lpstr>再受験料(受講料)払込証明(再受験願書 書式3)</vt:lpstr>
      <vt:lpstr>日本計装工業会用</vt:lpstr>
      <vt:lpstr>'再受験願書(再受験願書 書式1)'!Print_Area</vt:lpstr>
      <vt:lpstr>'再受験料(受講料)払込証明(再受験願書 書式3)'!Print_Area</vt:lpstr>
      <vt:lpstr>日本計装工業会用!Print_Area</vt:lpstr>
      <vt:lpstr>'認定試験結果通知書(再受験願書 書式2)'!Print_Area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登坂 健児</dc:creator>
  <cp:lastModifiedBy>登坂 健児</cp:lastModifiedBy>
  <cp:lastPrinted>2025-12-26T02:16:51Z</cp:lastPrinted>
  <dcterms:created xsi:type="dcterms:W3CDTF">2025-08-29T00:46:54Z</dcterms:created>
  <dcterms:modified xsi:type="dcterms:W3CDTF">2026-01-30T02:41:05Z</dcterms:modified>
</cp:coreProperties>
</file>