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ujifurukawao365-my.sharepoint.com/personal/tosaka-kenji_ffec_co_jp/Documents/ドキュメント/00計装工業会）基幹技能者委員会/会議資料2025年度/20260209第12回委員会/"/>
    </mc:Choice>
  </mc:AlternateContent>
  <xr:revisionPtr revIDLastSave="56" documentId="8_{26773AB2-FA59-40F0-98F3-2A0F6776D1A2}" xr6:coauthVersionLast="47" xr6:coauthVersionMax="47" xr10:uidLastSave="{A404241E-E93E-4900-823F-45F4F5C96029}"/>
  <bookViews>
    <workbookView xWindow="-110" yWindow="-110" windowWidth="19420" windowHeight="11500" xr2:uid="{C81A79AE-FDC5-4C95-B97F-7AB2F7988EB7}"/>
  </bookViews>
  <sheets>
    <sheet name="再受験願書(再受験願書 書式1)" sheetId="1" r:id="rId1"/>
    <sheet name="認定試験結果通知書(再受験願書 書式2)" sheetId="7" r:id="rId2"/>
    <sheet name="再受験料(受講料)払込証明(再受験願書 書式3)" sheetId="8" r:id="rId3"/>
    <sheet name="日本計装工業会用" sheetId="9" state="hidden" r:id="rId4"/>
  </sheets>
  <externalReferences>
    <externalReference r:id="rId5"/>
  </externalReferences>
  <definedNames>
    <definedName name="End" localSheetId="3">'[1]実務経験証明書(第1号様式)'!$AJ$25:$AJ$99</definedName>
    <definedName name="End">#REF!</definedName>
    <definedName name="_xlnm.Print_Area" localSheetId="0">'再受験願書(再受験願書 書式1)'!$B$1:$AB$32</definedName>
    <definedName name="_xlnm.Print_Area" localSheetId="2">'再受験料(受講料)払込証明(再受験願書 書式3)'!$B$1:$M$41</definedName>
    <definedName name="_xlnm.Print_Area" localSheetId="3">日本計装工業会用!$B$1:$AB$46</definedName>
    <definedName name="_xlnm.Print_Area" localSheetId="1">'認定試験結果通知書(再受験願書 書式2)'!$B$1:$B$41</definedName>
    <definedName name="Start" localSheetId="3">'[1]実務経験証明書(第1号様式)'!$AI$25:$AI$99</definedName>
    <definedName name="Start">#REF!</definedName>
    <definedName name="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9" l="1"/>
  <c r="D19" i="9"/>
  <c r="D23" i="9"/>
  <c r="AX13" i="9" s="1"/>
  <c r="D22" i="9"/>
  <c r="R22" i="9"/>
  <c r="F21" i="9"/>
  <c r="R20" i="9"/>
  <c r="R19" i="9"/>
  <c r="AZ13" i="9" s="1"/>
  <c r="R18" i="9"/>
  <c r="D18" i="9"/>
  <c r="R16" i="9"/>
  <c r="D16" i="9"/>
  <c r="AV13" i="9" s="1"/>
  <c r="F15" i="9"/>
  <c r="AU13" i="9" s="1"/>
  <c r="F14" i="9"/>
  <c r="AS13" i="9" s="1"/>
  <c r="R14" i="9"/>
  <c r="AT13" i="9" s="1"/>
  <c r="W13" i="9"/>
  <c r="AR13" i="9" s="1"/>
  <c r="U13" i="9"/>
  <c r="AQ13" i="9" s="1"/>
  <c r="R13" i="9"/>
  <c r="AP13" i="9" s="1"/>
  <c r="R12" i="9"/>
  <c r="AO13" i="9" s="1"/>
  <c r="D13" i="9"/>
  <c r="D12" i="9"/>
  <c r="U9" i="1"/>
  <c r="U8" i="1"/>
  <c r="U7" i="1"/>
  <c r="AJ13" i="9"/>
  <c r="AI13" i="9"/>
  <c r="V42" i="9" l="1"/>
  <c r="H42" i="9"/>
  <c r="H41" i="9"/>
  <c r="H40" i="9"/>
  <c r="H39" i="9"/>
  <c r="H38" i="9"/>
  <c r="H37" i="9"/>
  <c r="H35" i="9"/>
  <c r="H34" i="9"/>
  <c r="H33" i="9"/>
  <c r="H32" i="9"/>
  <c r="H30" i="9"/>
  <c r="H29" i="9"/>
  <c r="H28" i="9"/>
  <c r="E25" i="9"/>
  <c r="E24" i="9"/>
  <c r="AY13" i="9"/>
  <c r="AW13" i="9"/>
  <c r="I8" i="9"/>
  <c r="I5" i="9"/>
  <c r="AN13" i="9"/>
  <c r="F3" i="9"/>
  <c r="Y6" i="9" s="1"/>
  <c r="AM13" i="9" s="1"/>
  <c r="CM13" i="9"/>
  <c r="CC13" i="9" s="1"/>
  <c r="CL13" i="9"/>
  <c r="CK13" i="9"/>
  <c r="BO13" i="9"/>
  <c r="BL13" i="9"/>
  <c r="BH13" i="9"/>
  <c r="BE13" i="9"/>
  <c r="U8" i="9" l="1"/>
  <c r="AL13" i="9" s="1"/>
  <c r="BT13" i="9"/>
  <c r="BX13" i="9"/>
  <c r="CN13" i="9" s="1"/>
  <c r="U4" i="9"/>
  <c r="Y4" i="9"/>
  <c r="U6" i="9"/>
  <c r="AK13" i="9" s="1"/>
  <c r="BR13" i="9" l="1"/>
  <c r="CO13" i="9" l="1"/>
  <c r="BS13" i="9" s="1"/>
  <c r="E26" i="9"/>
</calcChain>
</file>

<file path=xl/sharedStrings.xml><?xml version="1.0" encoding="utf-8"?>
<sst xmlns="http://schemas.openxmlformats.org/spreadsheetml/2006/main" count="363" uniqueCount="276">
  <si>
    <t>受講番号</t>
  </si>
  <si>
    <t>修了証番号</t>
  </si>
  <si>
    <t>建物名称</t>
  </si>
  <si>
    <t>勤務先</t>
  </si>
  <si>
    <t>会社名</t>
  </si>
  <si>
    <t>フリガナ</t>
  </si>
  <si>
    <t>氏名</t>
  </si>
  <si>
    <t>現住所</t>
  </si>
  <si>
    <t>連絡先</t>
  </si>
  <si>
    <t>メール</t>
  </si>
  <si>
    <t>〒</t>
    <phoneticPr fontId="1"/>
  </si>
  <si>
    <t>性別</t>
  </si>
  <si>
    <t>生年月日</t>
  </si>
  <si>
    <t>都道府県</t>
  </si>
  <si>
    <t>年</t>
    <rPh sb="0" eb="1">
      <t>ネン</t>
    </rPh>
    <phoneticPr fontId="1"/>
  </si>
  <si>
    <t>月</t>
    <rPh sb="0" eb="1">
      <t>ガツ</t>
    </rPh>
    <phoneticPr fontId="1"/>
  </si>
  <si>
    <t>日</t>
    <rPh sb="0" eb="1">
      <t>ヒ</t>
    </rPh>
    <phoneticPr fontId="1"/>
  </si>
  <si>
    <t>建物名称
部屋番号</t>
    <phoneticPr fontId="1"/>
  </si>
  <si>
    <t>市町村
番地</t>
    <rPh sb="4" eb="6">
      <t>バンチ</t>
    </rPh>
    <phoneticPr fontId="1"/>
  </si>
  <si>
    <t>電話番号</t>
  </si>
  <si>
    <t>支社･支店
部署名</t>
    <phoneticPr fontId="1"/>
  </si>
  <si>
    <t>記入した日</t>
    <rPh sb="0" eb="2">
      <t>キニュウ</t>
    </rPh>
    <rPh sb="4" eb="5">
      <t>ヒ</t>
    </rPh>
    <phoneticPr fontId="1"/>
  </si>
  <si>
    <t>※西暦で記入</t>
    <phoneticPr fontId="1"/>
  </si>
  <si>
    <t>※携帯電話など日中連絡がとれる番号</t>
    <phoneticPr fontId="1"/>
  </si>
  <si>
    <t>※常に連絡が取れるアドレスを記入</t>
    <phoneticPr fontId="1"/>
  </si>
  <si>
    <t>希望する会場</t>
    <phoneticPr fontId="1"/>
  </si>
  <si>
    <t>2026年度 登録計装基幹技能者 認定講習</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</si>
  <si>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</si>
  <si>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</si>
  <si>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</si>
  <si>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</si>
  <si>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</si>
  <si>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</si>
  <si>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</si>
  <si>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</si>
  <si>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</si>
  <si>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</si>
  <si>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</si>
  <si>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</si>
  <si>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</si>
  <si>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</si>
  <si>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</si>
  <si>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</si>
  <si>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</si>
  <si>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</si>
  <si>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</si>
  <si>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</si>
  <si>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</si>
  <si>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</si>
  <si>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</si>
  <si>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</si>
  <si>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</si>
  <si>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</si>
  <si>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</si>
  <si>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</si>
  <si>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</si>
  <si>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</si>
  <si>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</si>
  <si>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</si>
  <si>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</si>
  <si>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</si>
  <si>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</si>
  <si>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</si>
  <si>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</si>
  <si>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</si>
  <si>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</si>
  <si>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</si>
  <si>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</si>
  <si>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</si>
  <si>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</si>
  <si>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</si>
  <si>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</si>
  <si>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</si>
  <si>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</si>
  <si>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男</t>
    <rPh sb="0" eb="1">
      <t>オトコ</t>
    </rPh>
    <phoneticPr fontId="1"/>
  </si>
  <si>
    <t>女</t>
    <rPh sb="0" eb="1">
      <t>オンナ</t>
    </rPh>
    <phoneticPr fontId="1"/>
  </si>
  <si>
    <t>東京会場</t>
  </si>
  <si>
    <t>大阪会場</t>
  </si>
  <si>
    <t>福岡会場</t>
  </si>
  <si>
    <t>※プルダウンリスト</t>
    <phoneticPr fontId="1"/>
  </si>
  <si>
    <t>電気</t>
    <rPh sb="0" eb="2">
      <t>デンキ</t>
    </rPh>
    <phoneticPr fontId="1"/>
  </si>
  <si>
    <t>管</t>
    <rPh sb="0" eb="1">
      <t>カン</t>
    </rPh>
    <phoneticPr fontId="1"/>
  </si>
  <si>
    <t>電気通信</t>
    <rPh sb="0" eb="2">
      <t>デンキ</t>
    </rPh>
    <rPh sb="2" eb="4">
      <t>ツウシン</t>
    </rPh>
    <phoneticPr fontId="1"/>
  </si>
  <si>
    <t>◆振込み先</t>
  </si>
  <si>
    <t>受講料は、次の口座にお振込み下さい。</t>
  </si>
  <si>
    <t>金融機関</t>
  </si>
  <si>
    <t>店名</t>
  </si>
  <si>
    <t xml:space="preserve">預金種目 </t>
  </si>
  <si>
    <t>口座番号</t>
  </si>
  <si>
    <t>※振込み手数料は受講者がご負担下さい。</t>
    <phoneticPr fontId="1"/>
  </si>
  <si>
    <t>◆返金口座</t>
    <phoneticPr fontId="1"/>
  </si>
  <si>
    <t>受講料を返金する時のため、お取引銀行（返金口座）を必ずご記入下さい。</t>
  </si>
  <si>
    <t>）</t>
    <phoneticPr fontId="1"/>
  </si>
  <si>
    <t>（銀行コード：</t>
    <rPh sb="1" eb="3">
      <t>ギンコウ</t>
    </rPh>
    <phoneticPr fontId="1"/>
  </si>
  <si>
    <t>銀行</t>
    <rPh sb="0" eb="2">
      <t>ギンコウ</t>
    </rPh>
    <phoneticPr fontId="1"/>
  </si>
  <si>
    <t>支店</t>
    <rPh sb="0" eb="2">
      <t>シテン</t>
    </rPh>
    <phoneticPr fontId="1"/>
  </si>
  <si>
    <t>普通</t>
    <rPh sb="0" eb="2">
      <t>フツウ</t>
    </rPh>
    <phoneticPr fontId="1"/>
  </si>
  <si>
    <t>口座名義</t>
    <rPh sb="2" eb="4">
      <t>メイギ</t>
    </rPh>
    <phoneticPr fontId="1"/>
  </si>
  <si>
    <t>（店　番：</t>
    <rPh sb="1" eb="2">
      <t>ミセ</t>
    </rPh>
    <rPh sb="3" eb="4">
      <t>バン</t>
    </rPh>
    <phoneticPr fontId="1"/>
  </si>
  <si>
    <t>みずほ</t>
    <phoneticPr fontId="1"/>
  </si>
  <si>
    <t>０００１</t>
    <phoneticPr fontId="1"/>
  </si>
  <si>
    <t>１３０</t>
    <phoneticPr fontId="1"/>
  </si>
  <si>
    <t>新橋</t>
    <phoneticPr fontId="1"/>
  </si>
  <si>
    <t>０９９９１４２</t>
    <phoneticPr fontId="1"/>
  </si>
  <si>
    <t>一般社団法人日本計装工業会</t>
    <phoneticPr fontId="1"/>
  </si>
  <si>
    <t>ｲｯﾊﾟﾝｼｬﾀﾞﾝﾎｳｼﾞﾝﾆﾎﾝｹｲｿｳｺｳｷﾞｮｳｶｲ</t>
    <phoneticPr fontId="1"/>
  </si>
  <si>
    <t>顔写真</t>
    <rPh sb="0" eb="1">
      <t>カオ</t>
    </rPh>
    <rPh sb="1" eb="3">
      <t>シャシン</t>
    </rPh>
    <phoneticPr fontId="1"/>
  </si>
  <si>
    <t>「顔写真」画像データの挿入方法</t>
    <rPh sb="1" eb="4">
      <t>カオジャシン</t>
    </rPh>
    <rPh sb="11" eb="13">
      <t>ソウニュウ</t>
    </rPh>
    <rPh sb="13" eb="15">
      <t>ホウホウ</t>
    </rPh>
    <phoneticPr fontId="1"/>
  </si>
  <si>
    <t>①「顔写真」の画像データをパソコンに保存</t>
    <rPh sb="2" eb="3">
      <t>カオ</t>
    </rPh>
    <rPh sb="3" eb="5">
      <t>シャシン</t>
    </rPh>
    <rPh sb="7" eb="9">
      <t>ガゾウ</t>
    </rPh>
    <rPh sb="18" eb="20">
      <t>ホゾン</t>
    </rPh>
    <phoneticPr fontId="1"/>
  </si>
  <si>
    <t>「振込み証明書」画像データの挿入方法</t>
    <rPh sb="1" eb="3">
      <t>フリコ</t>
    </rPh>
    <rPh sb="4" eb="7">
      <t>ショウメイショ</t>
    </rPh>
    <rPh sb="14" eb="16">
      <t>ソウニュウ</t>
    </rPh>
    <rPh sb="16" eb="18">
      <t>ホウホウ</t>
    </rPh>
    <phoneticPr fontId="1"/>
  </si>
  <si>
    <t>② 申込書の「画像データ挿入枠」を選択</t>
    <rPh sb="2" eb="5">
      <t>モウシコミショ</t>
    </rPh>
    <rPh sb="7" eb="9">
      <t>ガゾウ</t>
    </rPh>
    <rPh sb="14" eb="15">
      <t>ワク</t>
    </rPh>
    <rPh sb="17" eb="19">
      <t>センタク</t>
    </rPh>
    <phoneticPr fontId="1"/>
  </si>
  <si>
    <t>③ Excelメニューバーの「挿入」をクリック</t>
    <phoneticPr fontId="1"/>
  </si>
  <si>
    <t>④ 表示されたツールバーの「図」をクリック</t>
    <phoneticPr fontId="1"/>
  </si>
  <si>
    <t>⑥ エクスプローラが立ち上がるので、保存した画像データがあるフォルダへ移動</t>
    <phoneticPr fontId="1"/>
  </si>
  <si>
    <t>※仙台会場／東京会場／大阪会場／広島会場／福岡会場から選択</t>
    <phoneticPr fontId="1"/>
  </si>
  <si>
    <t>画像データ挿入枠</t>
    <rPh sb="0" eb="2">
      <t>ガゾウ</t>
    </rPh>
    <rPh sb="5" eb="7">
      <t>ソウニュウ</t>
    </rPh>
    <rPh sb="7" eb="8">
      <t>ワク</t>
    </rPh>
    <phoneticPr fontId="1"/>
  </si>
  <si>
    <t>⑤「画像」→「セルの上に配置(O)」→「このデバイス...(D)」の順にクリック</t>
    <rPh sb="2" eb="4">
      <t>ガゾウ</t>
    </rPh>
    <rPh sb="10" eb="11">
      <t>ウエ</t>
    </rPh>
    <rPh sb="12" eb="14">
      <t>ハイチ</t>
    </rPh>
    <rPh sb="34" eb="35">
      <t>ジュン</t>
    </rPh>
    <phoneticPr fontId="1"/>
  </si>
  <si>
    <t>⑧ 枠内に収まるように画像の寸法を調整して配置</t>
    <rPh sb="2" eb="4">
      <t>ワクナイ</t>
    </rPh>
    <rPh sb="5" eb="6">
      <t>オサ</t>
    </rPh>
    <rPh sb="11" eb="13">
      <t>ガゾウ</t>
    </rPh>
    <rPh sb="14" eb="16">
      <t>スンポウ</t>
    </rPh>
    <rPh sb="17" eb="19">
      <t>チョウセイ</t>
    </rPh>
    <rPh sb="21" eb="23">
      <t>ハイチ</t>
    </rPh>
    <phoneticPr fontId="1"/>
  </si>
  <si>
    <t>⑦「振込み証明書」が見つかったらその画像を選択して「挿入(S)」をクリック</t>
    <phoneticPr fontId="1"/>
  </si>
  <si>
    <t>①「振込み証明書」を写真またはスキャナーで画像データ化してパソコンに保存</t>
    <rPh sb="2" eb="4">
      <t>フリコ</t>
    </rPh>
    <rPh sb="5" eb="8">
      <t>ショウメイショ</t>
    </rPh>
    <rPh sb="10" eb="12">
      <t>シャシン</t>
    </rPh>
    <rPh sb="12" eb="13">
      <t>マタ</t>
    </rPh>
    <rPh sb="20" eb="22">
      <t>ガゾウ</t>
    </rPh>
    <rPh sb="25" eb="26">
      <t>カ</t>
    </rPh>
    <rPh sb="33" eb="35">
      <t>ホゾン</t>
    </rPh>
    <phoneticPr fontId="1"/>
  </si>
  <si>
    <t>仙台会場</t>
    <rPh sb="0" eb="2">
      <t>センダイ</t>
    </rPh>
    <rPh sb="2" eb="4">
      <t>カイジョウ</t>
    </rPh>
    <phoneticPr fontId="1"/>
  </si>
  <si>
    <t>広島会場</t>
    <rPh sb="0" eb="2">
      <t>ヒロシマ</t>
    </rPh>
    <phoneticPr fontId="1"/>
  </si>
  <si>
    <t>当座</t>
    <rPh sb="0" eb="2">
      <t>トウザ</t>
    </rPh>
    <phoneticPr fontId="1"/>
  </si>
  <si>
    <t>普通</t>
    <rPh sb="0" eb="2">
      <t>フツウ</t>
    </rPh>
    <phoneticPr fontId="1"/>
  </si>
  <si>
    <t>⑦「顔写真」が見つかったらその画像を選択して「挿入(S)」をクリック
⑧ 枠内に収まるように画像の寸法を調整して配置</t>
    <phoneticPr fontId="1"/>
  </si>
  <si>
    <t>　　※画像データの容量は1画像あたり500kB以下にしてください</t>
    <rPh sb="3" eb="5">
      <t>ガゾウ</t>
    </rPh>
    <rPh sb="13" eb="15">
      <t>ガゾウ</t>
    </rPh>
    <phoneticPr fontId="1"/>
  </si>
  <si>
    <t>　　（Microsoft フォトの｢画像のサイズ変更｣で容量変更が可能）</t>
    <phoneticPr fontId="1"/>
  </si>
  <si>
    <t>　※画像データの容量は1MB以下にしてください</t>
    <rPh sb="2" eb="4">
      <t>ガゾウ</t>
    </rPh>
    <rPh sb="8" eb="10">
      <t>ヨウリョウ</t>
    </rPh>
    <rPh sb="14" eb="16">
      <t>イカ</t>
    </rPh>
    <phoneticPr fontId="1"/>
  </si>
  <si>
    <t>　（Microsoft フォトの｢画像のサイズ変更｣で容量変更が可能）</t>
    <phoneticPr fontId="1"/>
  </si>
  <si>
    <t>　　※画像データの容量は500kB以下にしてください</t>
    <rPh sb="3" eb="5">
      <t>ガゾウ</t>
    </rPh>
    <phoneticPr fontId="1"/>
  </si>
  <si>
    <t>最初に不合格した年度の翌々年度まで新規講習の受講は免除されますが、再受講を希望される場合は可能としています。</t>
    <phoneticPr fontId="1"/>
  </si>
  <si>
    <t>受験のみ（再受験料4,000円）</t>
  </si>
  <si>
    <t>※普通 or 当座を選択</t>
    <rPh sb="1" eb="3">
      <t>フツウ</t>
    </rPh>
    <rPh sb="7" eb="9">
      <t>トウザ</t>
    </rPh>
    <rPh sb="10" eb="12">
      <t>センタク</t>
    </rPh>
    <phoneticPr fontId="1"/>
  </si>
  <si>
    <t>※「受験のみ」 or 「再受講＋受験」の選択</t>
  </si>
  <si>
    <t>再受講+受験（再受講･再受験料8,000円）</t>
    <phoneticPr fontId="1"/>
  </si>
  <si>
    <t>◆｢受験のみ｣又は｢再受講＋受験｣の選択</t>
    <phoneticPr fontId="1"/>
  </si>
  <si>
    <t>再受験料(受講料)：　｢受験のみ｣･･･再受験料4,000円　　｢再受講＋受験｣･･･再受講･再受験料8,000円</t>
    <phoneticPr fontId="1"/>
  </si>
  <si>
    <r>
      <rPr>
        <b/>
        <sz val="10"/>
        <rFont val="游ゴシック"/>
        <family val="3"/>
        <charset val="128"/>
        <scheme val="minor"/>
      </rPr>
      <t>画像データ挿入枠</t>
    </r>
    <r>
      <rPr>
        <sz val="8"/>
        <rFont val="游ゴシック"/>
        <family val="3"/>
        <charset val="128"/>
        <scheme val="minor"/>
      </rPr>
      <t xml:space="preserve">
</t>
    </r>
    <r>
      <rPr>
        <sz val="9"/>
        <rFont val="游ゴシック"/>
        <family val="3"/>
        <charset val="128"/>
        <scheme val="minor"/>
      </rPr>
      <t>①申込本人のみ
（カラー縁無）
②６ｹ月以内に撮影
③縦横比５：４
 ※免許証サイズ
④正面･無帽･無背景</t>
    </r>
    <rPh sb="1" eb="3">
      <t>ガゾウ</t>
    </rPh>
    <rPh sb="6" eb="8">
      <t>ソウニュウ</t>
    </rPh>
    <rPh sb="8" eb="9">
      <t>ワク</t>
    </rPh>
    <rPh sb="22" eb="23">
      <t>フチ</t>
    </rPh>
    <rPh sb="23" eb="24">
      <t>ナシ</t>
    </rPh>
    <rPh sb="38" eb="39">
      <t>ヒ</t>
    </rPh>
    <phoneticPr fontId="1"/>
  </si>
  <si>
    <t>（再受験願書 書式２）</t>
    <rPh sb="1" eb="2">
      <t>サイ</t>
    </rPh>
    <rPh sb="2" eb="4">
      <t>ジュケン</t>
    </rPh>
    <rPh sb="4" eb="6">
      <t>ガンショ</t>
    </rPh>
    <phoneticPr fontId="1"/>
  </si>
  <si>
    <t>認定試験結果通知書の写し</t>
    <rPh sb="0" eb="2">
      <t>ニンテイ</t>
    </rPh>
    <rPh sb="2" eb="4">
      <t>シケン</t>
    </rPh>
    <rPh sb="4" eb="6">
      <t>ケッカ</t>
    </rPh>
    <rPh sb="6" eb="9">
      <t>ツウチショ</t>
    </rPh>
    <rPh sb="10" eb="11">
      <t>ウツ</t>
    </rPh>
    <phoneticPr fontId="1"/>
  </si>
  <si>
    <t>「認定試験結果通知書」画像データの挿入方法</t>
    <rPh sb="1" eb="3">
      <t>ニンテイ</t>
    </rPh>
    <rPh sb="3" eb="5">
      <t>シケン</t>
    </rPh>
    <rPh sb="5" eb="7">
      <t>ケッカ</t>
    </rPh>
    <rPh sb="7" eb="10">
      <t>ツウチショ</t>
    </rPh>
    <rPh sb="11" eb="13">
      <t>ガゾウ</t>
    </rPh>
    <rPh sb="19" eb="21">
      <t>ソウニュウホウホウ</t>
    </rPh>
    <phoneticPr fontId="1"/>
  </si>
  <si>
    <t>①「認定試験結果通知書」を写真またはスキャナーで画像データ化してパソコンに保存</t>
    <rPh sb="2" eb="4">
      <t>ニンテイ</t>
    </rPh>
    <rPh sb="4" eb="6">
      <t>シケン</t>
    </rPh>
    <rPh sb="6" eb="8">
      <t>ケッカ</t>
    </rPh>
    <rPh sb="8" eb="11">
      <t>ツウチショ</t>
    </rPh>
    <rPh sb="13" eb="15">
      <t>シャシン</t>
    </rPh>
    <rPh sb="15" eb="16">
      <t>マタ</t>
    </rPh>
    <rPh sb="23" eb="25">
      <t>ガゾウ</t>
    </rPh>
    <rPh sb="28" eb="29">
      <t>カ</t>
    </rPh>
    <rPh sb="36" eb="38">
      <t>ホゾン</t>
    </rPh>
    <phoneticPr fontId="1"/>
  </si>
  <si>
    <t>⑦「認定試験結果通知書」が見つかったらその画像を選択して「挿入(S)」をクリック</t>
    <phoneticPr fontId="1"/>
  </si>
  <si>
    <t>再受験料(受講料)払込の証明</t>
    <phoneticPr fontId="1"/>
  </si>
  <si>
    <t>（再受験願書 書式３）</t>
    <rPh sb="1" eb="2">
      <t>サイ</t>
    </rPh>
    <rPh sb="2" eb="4">
      <t>ジュケン</t>
    </rPh>
    <rPh sb="4" eb="6">
      <t>ガンショ</t>
    </rPh>
    <rPh sb="7" eb="9">
      <t>ショシキ</t>
    </rPh>
    <phoneticPr fontId="1"/>
  </si>
  <si>
    <t>（再受験願書 書式１）</t>
    <rPh sb="1" eb="2">
      <t>サイ</t>
    </rPh>
    <rPh sb="2" eb="4">
      <t>ジュケン</t>
    </rPh>
    <rPh sb="4" eb="6">
      <t>ガンショ</t>
    </rPh>
    <rPh sb="7" eb="9">
      <t>ショシキ</t>
    </rPh>
    <phoneticPr fontId="1"/>
  </si>
  <si>
    <t>再受験願書</t>
    <rPh sb="0" eb="1">
      <t>サイ</t>
    </rPh>
    <rPh sb="1" eb="3">
      <t>ジュケン</t>
    </rPh>
    <rPh sb="3" eb="5">
      <t>ガンショ</t>
    </rPh>
    <phoneticPr fontId="1"/>
  </si>
  <si>
    <t>受験者</t>
    <rPh sb="0" eb="2">
      <t>ジュケン</t>
    </rPh>
    <phoneticPr fontId="1"/>
  </si>
  <si>
    <t>【記入上の注意】
１．再受験票は再受験者が再受験願書に記入したメールアドレス宛にデータで送信します。
　　再受験票を印刷して、講習会場に持参してください。
２．｢受験のみ｣又は｢再受講＋受験｣のいずれかを選択してください。
３．この申込書の提出により、別紙のプライバシーポリシーに同意頂いたものといたします。
４．試験問題は年度毎に変更となります。</t>
    <rPh sb="11" eb="12">
      <t>サイ</t>
    </rPh>
    <rPh sb="12" eb="14">
      <t>ジュケン</t>
    </rPh>
    <rPh sb="16" eb="17">
      <t>サイ</t>
    </rPh>
    <rPh sb="17" eb="19">
      <t>ジュケン</t>
    </rPh>
    <rPh sb="21" eb="24">
      <t>サイジュケン</t>
    </rPh>
    <rPh sb="24" eb="26">
      <t>ガンショ</t>
    </rPh>
    <rPh sb="27" eb="29">
      <t>キニュウ</t>
    </rPh>
    <rPh sb="38" eb="39">
      <t>アテ</t>
    </rPh>
    <rPh sb="44" eb="46">
      <t>ソウシン</t>
    </rPh>
    <rPh sb="58" eb="60">
      <t>インサツ</t>
    </rPh>
    <rPh sb="63" eb="65">
      <t>コウシュウ</t>
    </rPh>
    <rPh sb="65" eb="67">
      <t>カイジョウ</t>
    </rPh>
    <rPh sb="68" eb="70">
      <t>ジサン</t>
    </rPh>
    <phoneticPr fontId="1"/>
  </si>
  <si>
    <t>　　スキャナーでPDF化したデータは、画像形式（JPEGやTIFF等）へ変換</t>
    <rPh sb="11" eb="12">
      <t>カ</t>
    </rPh>
    <rPh sb="21" eb="23">
      <t>ケイシキ</t>
    </rPh>
    <rPh sb="36" eb="38">
      <t>ヘンカン</t>
    </rPh>
    <phoneticPr fontId="1"/>
  </si>
  <si>
    <t>最初に受験した年度</t>
    <rPh sb="0" eb="2">
      <t>サイショ</t>
    </rPh>
    <rPh sb="3" eb="5">
      <t>ジュケン</t>
    </rPh>
    <rPh sb="7" eb="9">
      <t>ネンド</t>
    </rPh>
    <phoneticPr fontId="1"/>
  </si>
  <si>
    <t>顔写真
画像データ挿入枠
事務局
受講申込書から
コピーして貼り付け</t>
    <rPh sb="0" eb="1">
      <t>カオ</t>
    </rPh>
    <rPh sb="1" eb="3">
      <t>シャシン</t>
    </rPh>
    <rPh sb="5" eb="7">
      <t>ガゾウ</t>
    </rPh>
    <rPh sb="10" eb="12">
      <t>ソウニュウ</t>
    </rPh>
    <rPh sb="14" eb="17">
      <t>ジムキョク</t>
    </rPh>
    <rPh sb="18" eb="22">
      <t>ジュコウモウシコミ</t>
    </rPh>
    <rPh sb="22" eb="23">
      <t>ショ</t>
    </rPh>
    <rPh sb="31" eb="32">
      <t>ハ</t>
    </rPh>
    <rPh sb="33" eb="34">
      <t>ツ</t>
    </rPh>
    <phoneticPr fontId="1"/>
  </si>
  <si>
    <t>在籍状況</t>
    <phoneticPr fontId="1"/>
  </si>
  <si>
    <t>1日目</t>
    <rPh sb="1" eb="3">
      <t>ニチメ</t>
    </rPh>
    <phoneticPr fontId="1"/>
  </si>
  <si>
    <t>2日目</t>
    <rPh sb="1" eb="2">
      <t>ヒ</t>
    </rPh>
    <rPh sb="2" eb="3">
      <t>メ</t>
    </rPh>
    <phoneticPr fontId="1"/>
  </si>
  <si>
    <t>受付番号</t>
    <rPh sb="0" eb="4">
      <t>ウケツケバンゴウ</t>
    </rPh>
    <phoneticPr fontId="1"/>
  </si>
  <si>
    <t>受講受付</t>
    <rPh sb="0" eb="4">
      <t>ジュコウウケツケ</t>
    </rPh>
    <phoneticPr fontId="1"/>
  </si>
  <si>
    <t>午前</t>
    <rPh sb="0" eb="2">
      <t>ゴゼン</t>
    </rPh>
    <phoneticPr fontId="1"/>
  </si>
  <si>
    <t>受講番号</t>
    <rPh sb="0" eb="2">
      <t>ジュコウ</t>
    </rPh>
    <rPh sb="2" eb="4">
      <t>バンゴウ</t>
    </rPh>
    <phoneticPr fontId="1"/>
  </si>
  <si>
    <t>午後</t>
    <rPh sb="0" eb="2">
      <t>ゴゴ</t>
    </rPh>
    <phoneticPr fontId="1"/>
  </si>
  <si>
    <t>受付番号</t>
    <rPh sb="0" eb="2">
      <t>ウケツケ</t>
    </rPh>
    <phoneticPr fontId="1"/>
  </si>
  <si>
    <t>書類
審査</t>
    <rPh sb="0" eb="2">
      <t>ショルイ</t>
    </rPh>
    <rPh sb="3" eb="5">
      <t>シンサ</t>
    </rPh>
    <phoneticPr fontId="1"/>
  </si>
  <si>
    <t>修了証番号</t>
    <rPh sb="0" eb="3">
      <t>シュウリョウショウ</t>
    </rPh>
    <rPh sb="3" eb="5">
      <t>バンゴウ</t>
    </rPh>
    <phoneticPr fontId="1"/>
  </si>
  <si>
    <t>氏名</t>
    <phoneticPr fontId="1"/>
  </si>
  <si>
    <t>フリガナ</t>
    <phoneticPr fontId="1"/>
  </si>
  <si>
    <t>出欠表</t>
    <rPh sb="0" eb="2">
      <t>シュッケツ</t>
    </rPh>
    <rPh sb="2" eb="3">
      <t>ヒョウ</t>
    </rPh>
    <phoneticPr fontId="1"/>
  </si>
  <si>
    <t>性別</t>
    <rPh sb="0" eb="2">
      <t>セイベツ</t>
    </rPh>
    <phoneticPr fontId="1"/>
  </si>
  <si>
    <t>生年月日</t>
    <rPh sb="0" eb="4">
      <t>セイネンガッピ</t>
    </rPh>
    <phoneticPr fontId="1"/>
  </si>
  <si>
    <t>郵便番号</t>
    <rPh sb="0" eb="4">
      <t>ユウビンバンゴウ</t>
    </rPh>
    <phoneticPr fontId="1"/>
  </si>
  <si>
    <t>住所1</t>
    <rPh sb="0" eb="2">
      <t>ジュウショ</t>
    </rPh>
    <phoneticPr fontId="1"/>
  </si>
  <si>
    <t>住所2</t>
    <rPh sb="0" eb="2">
      <t>ジュウショ</t>
    </rPh>
    <phoneticPr fontId="1"/>
  </si>
  <si>
    <t>住所3</t>
    <rPh sb="0" eb="2">
      <t>ジュウショ</t>
    </rPh>
    <phoneticPr fontId="1"/>
  </si>
  <si>
    <t>TEL</t>
    <phoneticPr fontId="1"/>
  </si>
  <si>
    <t>Mail</t>
    <phoneticPr fontId="1"/>
  </si>
  <si>
    <t>所属部署</t>
    <rPh sb="0" eb="2">
      <t>ショゾク</t>
    </rPh>
    <rPh sb="2" eb="4">
      <t>ブショ</t>
    </rPh>
    <phoneticPr fontId="1"/>
  </si>
  <si>
    <t>受講
地区</t>
    <rPh sb="0" eb="2">
      <t>ジュコウ</t>
    </rPh>
    <rPh sb="3" eb="5">
      <t>チク</t>
    </rPh>
    <phoneticPr fontId="1"/>
  </si>
  <si>
    <t>受講資格（建設種①実務経験）</t>
    <rPh sb="5" eb="7">
      <t>ケンセツ</t>
    </rPh>
    <rPh sb="7" eb="8">
      <t>シュ</t>
    </rPh>
    <phoneticPr fontId="1"/>
  </si>
  <si>
    <t>受講資格（建設種②実務経験）</t>
    <phoneticPr fontId="1"/>
  </si>
  <si>
    <t>受講資格要件(ア､イ､ウの内1つ)</t>
    <rPh sb="0" eb="6">
      <t>ジュコウシカクヨウケン</t>
    </rPh>
    <rPh sb="13" eb="14">
      <t>ウチ</t>
    </rPh>
    <phoneticPr fontId="1"/>
  </si>
  <si>
    <t xml:space="preserve"> 3資格の内いずれか1つ</t>
    <phoneticPr fontId="1"/>
  </si>
  <si>
    <t xml:space="preserve"> 4資格の内いずれか3つ以上</t>
    <phoneticPr fontId="1"/>
  </si>
  <si>
    <t>5資格の内いずれか3つ以上</t>
    <phoneticPr fontId="1"/>
  </si>
  <si>
    <t>判定用</t>
    <rPh sb="0" eb="2">
      <t>ハンテイ</t>
    </rPh>
    <rPh sb="2" eb="3">
      <t>ヨウ</t>
    </rPh>
    <phoneticPr fontId="1"/>
  </si>
  <si>
    <t>1日目
am
出欠</t>
    <rPh sb="1" eb="2">
      <t>ヒ</t>
    </rPh>
    <rPh sb="2" eb="3">
      <t>メ</t>
    </rPh>
    <rPh sb="7" eb="9">
      <t>シュッケツ</t>
    </rPh>
    <phoneticPr fontId="1"/>
  </si>
  <si>
    <t>1日目
pm
出欠</t>
    <rPh sb="1" eb="3">
      <t>ニチメ</t>
    </rPh>
    <rPh sb="7" eb="9">
      <t>シュッケツ</t>
    </rPh>
    <phoneticPr fontId="1"/>
  </si>
  <si>
    <t>2日目
am
出欠</t>
    <rPh sb="1" eb="2">
      <t>ヒ</t>
    </rPh>
    <rPh sb="2" eb="3">
      <t>メ</t>
    </rPh>
    <rPh sb="7" eb="9">
      <t>シュッケツ</t>
    </rPh>
    <phoneticPr fontId="1"/>
  </si>
  <si>
    <t>2日目
pm
出欠</t>
    <rPh sb="1" eb="2">
      <t>ヒ</t>
    </rPh>
    <rPh sb="2" eb="3">
      <t>メ</t>
    </rPh>
    <rPh sb="7" eb="9">
      <t>シュッケツ</t>
    </rPh>
    <phoneticPr fontId="1"/>
  </si>
  <si>
    <t>月</t>
    <rPh sb="0" eb="1">
      <t>ツキ</t>
    </rPh>
    <phoneticPr fontId="1"/>
  </si>
  <si>
    <t>建設業
種別①</t>
    <phoneticPr fontId="1"/>
  </si>
  <si>
    <t>実務経験
(年) (ヶ月)</t>
    <rPh sb="7" eb="8">
      <t>ネン</t>
    </rPh>
    <rPh sb="12" eb="13">
      <t>ゲツ</t>
    </rPh>
    <phoneticPr fontId="1"/>
  </si>
  <si>
    <t>判定</t>
  </si>
  <si>
    <t>職長経験
(年) (ヶ月)</t>
    <rPh sb="0" eb="2">
      <t>ショクチョウ</t>
    </rPh>
    <rPh sb="7" eb="8">
      <t>ネン</t>
    </rPh>
    <rPh sb="12" eb="13">
      <t>ゲツ</t>
    </rPh>
    <phoneticPr fontId="1"/>
  </si>
  <si>
    <t>（ア）
2級
計装士</t>
    <rPh sb="5" eb="6">
      <t>キュウ</t>
    </rPh>
    <rPh sb="7" eb="10">
      <t>ケイソウシ</t>
    </rPh>
    <phoneticPr fontId="1"/>
  </si>
  <si>
    <t>（イ）
2級施工管理技士</t>
    <rPh sb="5" eb="6">
      <t>キュウ</t>
    </rPh>
    <rPh sb="6" eb="8">
      <t>セコウ</t>
    </rPh>
    <rPh sb="8" eb="10">
      <t>カンリ</t>
    </rPh>
    <rPh sb="10" eb="12">
      <t>ギシ</t>
    </rPh>
    <phoneticPr fontId="1"/>
  </si>
  <si>
    <t>（ウ）
①②③の条件全て</t>
    <rPh sb="8" eb="10">
      <t>ジョウケン</t>
    </rPh>
    <rPh sb="10" eb="11">
      <t>スベ</t>
    </rPh>
    <phoneticPr fontId="1"/>
  </si>
  <si>
    <t xml:space="preserve">
判定
</t>
    <phoneticPr fontId="1"/>
  </si>
  <si>
    <t>①</t>
    <phoneticPr fontId="1"/>
  </si>
  <si>
    <t>電気工事士</t>
    <phoneticPr fontId="1"/>
  </si>
  <si>
    <t>配管技能</t>
    <phoneticPr fontId="1"/>
  </si>
  <si>
    <t>情報配線施工</t>
    <phoneticPr fontId="1"/>
  </si>
  <si>
    <t>②</t>
    <phoneticPr fontId="1"/>
  </si>
  <si>
    <t>高所作業車</t>
    <phoneticPr fontId="1"/>
  </si>
  <si>
    <t>足場組立</t>
    <phoneticPr fontId="1"/>
  </si>
  <si>
    <t>小型クレーン</t>
    <phoneticPr fontId="1"/>
  </si>
  <si>
    <t>低圧電気取扱</t>
    <phoneticPr fontId="1"/>
  </si>
  <si>
    <t>③</t>
    <phoneticPr fontId="1"/>
  </si>
  <si>
    <t>玉掛け技能</t>
    <phoneticPr fontId="1"/>
  </si>
  <si>
    <t>研削といし</t>
    <phoneticPr fontId="1"/>
  </si>
  <si>
    <t>酸欠危険作業</t>
    <phoneticPr fontId="1"/>
  </si>
  <si>
    <t>ガス溶接</t>
    <phoneticPr fontId="1"/>
  </si>
  <si>
    <t>特定粉じん</t>
    <phoneticPr fontId="1"/>
  </si>
  <si>
    <t>(ウ)
①</t>
    <phoneticPr fontId="1"/>
  </si>
  <si>
    <t>(ウ)
②</t>
    <phoneticPr fontId="1"/>
  </si>
  <si>
    <t>(ウ)
③</t>
    <phoneticPr fontId="1"/>
  </si>
  <si>
    <t>(ウ)</t>
    <phoneticPr fontId="1"/>
  </si>
  <si>
    <t>(ア)
(イ)
(ウ)　</t>
    <phoneticPr fontId="1"/>
  </si>
  <si>
    <t>※顔写真により本人確認後、○×を記入</t>
    <rPh sb="1" eb="2">
      <t>カオ</t>
    </rPh>
    <rPh sb="2" eb="4">
      <t>ジャシン</t>
    </rPh>
    <rPh sb="7" eb="9">
      <t>ホンニン</t>
    </rPh>
    <rPh sb="9" eb="11">
      <t>カクニン</t>
    </rPh>
    <rPh sb="11" eb="12">
      <t>ゴ</t>
    </rPh>
    <rPh sb="16" eb="18">
      <t>キニュウ</t>
    </rPh>
    <phoneticPr fontId="1"/>
  </si>
  <si>
    <t>受講者</t>
    <phoneticPr fontId="1"/>
  </si>
  <si>
    <t>関東</t>
    <rPh sb="0" eb="2">
      <t>カントウ</t>
    </rPh>
    <phoneticPr fontId="1"/>
  </si>
  <si>
    <t>（ア）２級計装士</t>
    <phoneticPr fontId="1"/>
  </si>
  <si>
    <t>（イ）２級施工管理技士（電気工事、管工事又は電気通信工事）</t>
  </si>
  <si>
    <t>（ウ）以下の①から③のすべてを満たすもの</t>
    <phoneticPr fontId="1"/>
  </si>
  <si>
    <t>① 以下の３資格のうち、いずれか１資格を有する</t>
  </si>
  <si>
    <t>第一種電気工事士（試験合格）</t>
  </si>
  <si>
    <t>１級配管技能士（建築又はプラント）</t>
  </si>
  <si>
    <t>１級情報配線施工技能士</t>
  </si>
  <si>
    <t>② 以下の４資格のうち、いずれか３資格以上を有する</t>
    <phoneticPr fontId="1"/>
  </si>
  <si>
    <t>高所作業車運転技能講習又は特別教育</t>
  </si>
  <si>
    <t>足場の組立て等作業主任者又は作業従事者特別教育</t>
  </si>
  <si>
    <t>小型移動式クレーン運転技能講習又は特別教育</t>
  </si>
  <si>
    <t>電気取扱業務（低圧）特別教育</t>
  </si>
  <si>
    <t>③ 以下の５資格のうち、いずれか３資格以上を有する</t>
    <phoneticPr fontId="1"/>
  </si>
  <si>
    <t>玉掛け技能講習又は特別教育</t>
  </si>
  <si>
    <t>研削といしの取替え業務の特別教育</t>
  </si>
  <si>
    <t>酸素欠乏危険作業主任者（第1種又は第2種）又は特別教育</t>
    <phoneticPr fontId="1"/>
  </si>
  <si>
    <t>ガス溶接技能講習又はアーク溶接特別教育</t>
  </si>
  <si>
    <t>特定粉じん作業特別教育</t>
  </si>
  <si>
    <t>申請する建設業の種類</t>
    <phoneticPr fontId="1"/>
  </si>
  <si>
    <t>建設業：</t>
    <rPh sb="0" eb="3">
      <t>ケンセツギョウ</t>
    </rPh>
    <phoneticPr fontId="1"/>
  </si>
  <si>
    <t>工事業</t>
    <rPh sb="0" eb="3">
      <t>コウジギョウ</t>
    </rPh>
    <phoneticPr fontId="1"/>
  </si>
  <si>
    <t>2業種目を申請する場合：</t>
    <rPh sb="1" eb="3">
      <t>ギョウシュ</t>
    </rPh>
    <rPh sb="3" eb="4">
      <t>メ</t>
    </rPh>
    <rPh sb="5" eb="7">
      <t>シンセイ</t>
    </rPh>
    <rPh sb="9" eb="11">
      <t>バアイ</t>
    </rPh>
    <phoneticPr fontId="1"/>
  </si>
  <si>
    <t>※通信欄</t>
  </si>
  <si>
    <t>北海道</t>
    <rPh sb="0" eb="3">
      <t>ホッカイドウ</t>
    </rPh>
    <phoneticPr fontId="1"/>
  </si>
  <si>
    <t>○</t>
    <phoneticPr fontId="1"/>
  </si>
  <si>
    <t>：合格</t>
    <rPh sb="1" eb="3">
      <t>ゴウカク</t>
    </rPh>
    <phoneticPr fontId="1"/>
  </si>
  <si>
    <t>東北</t>
    <rPh sb="0" eb="2">
      <t>トウホク</t>
    </rPh>
    <phoneticPr fontId="1"/>
  </si>
  <si>
    <t>△</t>
    <phoneticPr fontId="1"/>
  </si>
  <si>
    <t>：確認必要</t>
    <rPh sb="1" eb="3">
      <t>カクニン</t>
    </rPh>
    <rPh sb="3" eb="5">
      <t>ヒツヨウ</t>
    </rPh>
    <phoneticPr fontId="1"/>
  </si>
  <si>
    <t>✕</t>
    <phoneticPr fontId="1"/>
  </si>
  <si>
    <t>：不合格</t>
    <rPh sb="1" eb="2">
      <t>フ</t>
    </rPh>
    <rPh sb="2" eb="4">
      <t>ゴウカク</t>
    </rPh>
    <phoneticPr fontId="1"/>
  </si>
  <si>
    <t>北陸</t>
    <rPh sb="0" eb="2">
      <t>ホクリク</t>
    </rPh>
    <phoneticPr fontId="1"/>
  </si>
  <si>
    <t>中部</t>
    <rPh sb="0" eb="2">
      <t>チュウブ</t>
    </rPh>
    <phoneticPr fontId="1"/>
  </si>
  <si>
    <t>関西</t>
    <rPh sb="0" eb="2">
      <t>カンサイ</t>
    </rPh>
    <phoneticPr fontId="1"/>
  </si>
  <si>
    <t>四国</t>
    <rPh sb="0" eb="2">
      <t>シコク</t>
    </rPh>
    <phoneticPr fontId="1"/>
  </si>
  <si>
    <t>中国</t>
    <rPh sb="0" eb="2">
      <t>チュウゴク</t>
    </rPh>
    <phoneticPr fontId="1"/>
  </si>
  <si>
    <t>九州</t>
    <rPh sb="0" eb="2">
      <t>キュウシュウ</t>
    </rPh>
    <phoneticPr fontId="1"/>
  </si>
  <si>
    <t>再受験者</t>
    <rPh sb="0" eb="4">
      <t>サイジュケンシャ</t>
    </rPh>
    <phoneticPr fontId="1"/>
  </si>
  <si>
    <t>再</t>
    <rPh sb="0" eb="1">
      <t>サイ</t>
    </rPh>
    <phoneticPr fontId="1"/>
  </si>
  <si>
    <t>機械器具設置</t>
  </si>
  <si>
    <t>✔</t>
    <phoneticPr fontId="1"/>
  </si>
  <si>
    <t>※再受験者の建設業種・実務経験年数・受講資格については、前回の受講者調査表に記載されている申請内容を転記する。</t>
    <rPh sb="15" eb="17">
      <t>ネンスウ</t>
    </rPh>
    <phoneticPr fontId="1"/>
  </si>
  <si>
    <t>受講資格
（初回受講申込時）</t>
    <rPh sb="6" eb="8">
      <t>ショカイ</t>
    </rPh>
    <rPh sb="8" eb="10">
      <t>ジュコウ</t>
    </rPh>
    <rPh sb="10" eb="13">
      <t>モウシコミジ</t>
    </rPh>
    <phoneticPr fontId="1"/>
  </si>
  <si>
    <t>※ 緑色の項目は、プルダウンリストから選択記入してください。青色とピンク色の項目は自動表示です。</t>
    <rPh sb="2" eb="4">
      <t>ミドリイロ</t>
    </rPh>
    <rPh sb="5" eb="7">
      <t>コウモク</t>
    </rPh>
    <rPh sb="19" eb="21">
      <t>センタク</t>
    </rPh>
    <rPh sb="21" eb="23">
      <t>キニュウ</t>
    </rPh>
    <rPh sb="30" eb="32">
      <t>アオイロ</t>
    </rPh>
    <rPh sb="36" eb="37">
      <t>イロ</t>
    </rPh>
    <rPh sb="38" eb="40">
      <t>コウモク</t>
    </rPh>
    <rPh sb="41" eb="43">
      <t>ジドウ</t>
    </rPh>
    <rPh sb="43" eb="45">
      <t>ヒョウジ</t>
    </rPh>
    <phoneticPr fontId="1"/>
  </si>
  <si>
    <t>例）</t>
    <rPh sb="0" eb="1">
      <t>レイ</t>
    </rPh>
    <phoneticPr fontId="1"/>
  </si>
  <si>
    <t>仙台001
東京001</t>
    <rPh sb="0" eb="2">
      <t>センダイ</t>
    </rPh>
    <rPh sb="6" eb="8">
      <t>トウキョウ</t>
    </rPh>
    <phoneticPr fontId="1"/>
  </si>
  <si>
    <t>261001
262001</t>
    <phoneticPr fontId="1"/>
  </si>
  <si>
    <r>
      <t xml:space="preserve">備考
</t>
    </r>
    <r>
      <rPr>
        <sz val="11"/>
        <color rgb="FFC00000"/>
        <rFont val="游ゴシック"/>
        <family val="3"/>
        <charset val="128"/>
        <scheme val="minor"/>
      </rPr>
      <t>（受講者から個別に連絡を受けた内容があれば記入してください）</t>
    </r>
    <rPh sb="0" eb="2">
      <t>ビコウ</t>
    </rPh>
    <rPh sb="4" eb="7">
      <t>ジュコウシャ</t>
    </rPh>
    <rPh sb="9" eb="11">
      <t>コベツ</t>
    </rPh>
    <rPh sb="12" eb="14">
      <t>レンラク</t>
    </rPh>
    <rPh sb="15" eb="16">
      <t>ウ</t>
    </rPh>
    <rPh sb="18" eb="20">
      <t>ナイヨウ</t>
    </rPh>
    <rPh sb="24" eb="26">
      <t>キニュウ</t>
    </rPh>
    <phoneticPr fontId="1"/>
  </si>
  <si>
    <t>※ 受付番号と受講番号（オレンジ色の項目）は、事務局にて記入してください。　→受付番号、受講番号を入力すると受講受付票に表示されます。</t>
    <rPh sb="2" eb="4">
      <t>ウケツケ</t>
    </rPh>
    <rPh sb="4" eb="6">
      <t>バンゴウ</t>
    </rPh>
    <rPh sb="31" eb="34">
      <t>ジムキョク</t>
    </rPh>
    <rPh sb="36" eb="38">
      <t>キニュウ</t>
    </rPh>
    <phoneticPr fontId="1"/>
  </si>
  <si>
    <r>
      <t>※ 下記の受講者受付情報（黄色のセル）をコピーして、別ファイル「受講者調査表」に受付番号順に</t>
    </r>
    <r>
      <rPr>
        <b/>
        <sz val="11"/>
        <color rgb="FFC00000"/>
        <rFont val="游ゴシック"/>
        <family val="3"/>
        <charset val="128"/>
        <scheme val="minor"/>
      </rPr>
      <t>値貼り付け</t>
    </r>
    <r>
      <rPr>
        <sz val="11"/>
        <color theme="1"/>
        <rFont val="游ゴシック"/>
        <family val="2"/>
        <charset val="128"/>
        <scheme val="minor"/>
      </rPr>
      <t>してください。</t>
    </r>
    <rPh sb="2" eb="4">
      <t>カキ</t>
    </rPh>
    <rPh sb="5" eb="8">
      <t>ジュコウシャ</t>
    </rPh>
    <rPh sb="8" eb="10">
      <t>ウケツケ</t>
    </rPh>
    <rPh sb="10" eb="12">
      <t>ジョウホウ</t>
    </rPh>
    <rPh sb="13" eb="15">
      <t>キイロ</t>
    </rPh>
    <rPh sb="26" eb="27">
      <t>ベツ</t>
    </rPh>
    <rPh sb="32" eb="35">
      <t>ジュコウシャ</t>
    </rPh>
    <rPh sb="35" eb="38">
      <t>チョウサヒョウ</t>
    </rPh>
    <rPh sb="40" eb="42">
      <t>ウケツケ</t>
    </rPh>
    <rPh sb="42" eb="45">
      <t>バンゴウジュン</t>
    </rPh>
    <rPh sb="46" eb="47">
      <t>アタイ</t>
    </rPh>
    <rPh sb="47" eb="48">
      <t>ハ</t>
    </rPh>
    <rPh sb="49" eb="50">
      <t>ツ</t>
    </rPh>
    <phoneticPr fontId="1"/>
  </si>
  <si>
    <r>
      <t xml:space="preserve">※ </t>
    </r>
    <r>
      <rPr>
        <sz val="11"/>
        <color rgb="FFC00000"/>
        <rFont val="游ゴシック"/>
        <family val="3"/>
        <charset val="128"/>
        <scheme val="minor"/>
      </rPr>
      <t>建設業種・実務経験年数・受講資格は、前回の受講者調査表に記載されている申請内容を記入してください。</t>
    </r>
    <r>
      <rPr>
        <sz val="11"/>
        <color theme="1"/>
        <rFont val="游ゴシック"/>
        <family val="2"/>
        <charset val="128"/>
        <scheme val="minor"/>
      </rPr>
      <t>　→入力すると受講受付票に表示されます。</t>
    </r>
    <rPh sb="38" eb="40">
      <t>キニュウ</t>
    </rPh>
    <rPh sb="53" eb="55">
      <t>ニュウリョク</t>
    </rPh>
    <rPh sb="58" eb="60">
      <t>ジュコウ</t>
    </rPh>
    <rPh sb="60" eb="63">
      <t>ウケツケヒョウ</t>
    </rPh>
    <rPh sb="64" eb="66">
      <t>ヒョウジ</t>
    </rPh>
    <phoneticPr fontId="1"/>
  </si>
  <si>
    <t>受講受付票（日本計装工業会用）</t>
    <rPh sb="2" eb="4">
      <t>ウケツケ</t>
    </rPh>
    <rPh sb="4" eb="5">
      <t>ヒョウ</t>
    </rPh>
    <rPh sb="6" eb="8">
      <t>ニホン</t>
    </rPh>
    <rPh sb="8" eb="13">
      <t>ケイソウコウギョウカイ</t>
    </rPh>
    <phoneticPr fontId="1"/>
  </si>
  <si>
    <t>受講受付管理表（日本計装工業会用）</t>
    <rPh sb="0" eb="2">
      <t>ジュコウ</t>
    </rPh>
    <rPh sb="2" eb="4">
      <t>ウケツケ</t>
    </rPh>
    <rPh sb="4" eb="6">
      <t>カンリ</t>
    </rPh>
    <rPh sb="6" eb="7">
      <t>ヒョウ</t>
    </rPh>
    <rPh sb="8" eb="15">
      <t>ニホンケイソウコウギョウカイ</t>
    </rPh>
    <phoneticPr fontId="1"/>
  </si>
  <si>
    <t>・このシートは、受講者には見えない様に設定します。
　記載部分をすべてグループ化→シート保護設定→シート非表示
・受講受付票は、印刷して講習当日に使用します。</t>
    <phoneticPr fontId="1"/>
  </si>
  <si>
    <t>シート保護解除PW：Keisou@2454</t>
    <rPh sb="3" eb="5">
      <t>ホゴ</t>
    </rPh>
    <rPh sb="5" eb="7">
      <t>カイジョ</t>
    </rPh>
    <phoneticPr fontId="1"/>
  </si>
  <si>
    <t>シート保護解除PW：Keisou@2454</t>
    <phoneticPr fontId="1"/>
  </si>
  <si>
    <t>※再受験願書で申請できるのは、最初に不合格した年度の翌々年度までです。
　それ以降は、「受講申請書･実務経験証明書」により改めて申請が必要となるのでご注意ください。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</si>
</sst>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411]ge\.m\.d;@"/>
    <numFmt numFmtId="180" formatCode="######\-#####"/>
  </numFmts>
  <fonts count="3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b/>
      <sz val="18"/>
      <color theme="1"/>
      <name val="游ゴシック"/>
      <family val="3"/>
      <charset val="128"/>
      <scheme val="minor"/>
    </font>
    <font>
      <sz val="11"/>
      <color rgb="FF000000"/>
      <name val="游ゴシック"/>
      <family val="3"/>
      <charset val="128"/>
      <scheme val="minor"/>
    </font>
    <font>
      <sz val="11"/>
      <color theme="1"/>
      <name val="Segoe UI Symbol"/>
      <family val="3"/>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sz val="18"/>
      <name val="游ゴシック"/>
      <family val="3"/>
      <charset val="128"/>
      <scheme val="minor"/>
    </font>
    <font>
      <sz val="11"/>
      <name val="游ゴシック"/>
      <family val="3"/>
      <charset val="128"/>
      <scheme val="minor"/>
    </font>
    <font>
      <sz val="11"/>
      <color theme="1"/>
      <name val="ＭＳ Ｐゴシック"/>
      <family val="3"/>
      <charset val="128"/>
    </font>
    <font>
      <b/>
      <sz val="11"/>
      <color rgb="FF000000"/>
      <name val="游ゴシック"/>
      <family val="3"/>
      <charset val="128"/>
      <scheme val="minor"/>
    </font>
    <font>
      <sz val="8"/>
      <name val="游ゴシック"/>
      <family val="3"/>
      <charset val="128"/>
      <scheme val="minor"/>
    </font>
    <font>
      <b/>
      <sz val="10"/>
      <name val="游ゴシック"/>
      <family val="3"/>
      <charset val="128"/>
      <scheme val="minor"/>
    </font>
    <font>
      <sz val="9"/>
      <name val="游ゴシック"/>
      <family val="3"/>
      <charset val="128"/>
      <scheme val="minor"/>
    </font>
    <font>
      <b/>
      <sz val="11"/>
      <color theme="1"/>
      <name val="游ゴシック"/>
      <family val="2"/>
      <charset val="128"/>
      <scheme val="minor"/>
    </font>
    <font>
      <sz val="11"/>
      <color rgb="FFC00000"/>
      <name val="游ゴシック"/>
      <family val="2"/>
      <charset val="128"/>
      <scheme val="minor"/>
    </font>
    <font>
      <b/>
      <sz val="16"/>
      <color theme="1"/>
      <name val="游ゴシック"/>
      <family val="3"/>
      <charset val="128"/>
      <scheme val="minor"/>
    </font>
    <font>
      <b/>
      <sz val="11"/>
      <color rgb="FFC00000"/>
      <name val="游ゴシック"/>
      <family val="3"/>
      <charset val="128"/>
      <scheme val="minor"/>
    </font>
    <font>
      <b/>
      <sz val="10"/>
      <color theme="1"/>
      <name val="游ゴシック"/>
      <family val="2"/>
      <charset val="128"/>
      <scheme val="minor"/>
    </font>
    <font>
      <b/>
      <sz val="10"/>
      <color theme="1"/>
      <name val="游ゴシック"/>
      <family val="3"/>
      <charset val="128"/>
      <scheme val="minor"/>
    </font>
    <font>
      <b/>
      <sz val="9"/>
      <color theme="1"/>
      <name val="游ゴシック"/>
      <family val="2"/>
      <charset val="128"/>
      <scheme val="minor"/>
    </font>
    <font>
      <b/>
      <sz val="10"/>
      <color theme="1"/>
      <name val="＠游ゴシック"/>
      <family val="3"/>
      <charset val="128"/>
    </font>
    <font>
      <b/>
      <sz val="10.5"/>
      <color theme="1"/>
      <name val="游ゴシック"/>
      <family val="3"/>
      <charset val="128"/>
      <scheme val="minor"/>
    </font>
    <font>
      <sz val="11"/>
      <name val="游ゴシック"/>
      <family val="2"/>
      <charset val="128"/>
      <scheme val="minor"/>
    </font>
    <font>
      <sz val="11"/>
      <color rgb="FFC00000"/>
      <name val="游ゴシック"/>
      <family val="3"/>
      <charset val="128"/>
      <scheme val="minor"/>
    </font>
    <font>
      <b/>
      <u/>
      <sz val="16"/>
      <color theme="1"/>
      <name val="游ゴシック"/>
      <family val="3"/>
      <charset val="128"/>
      <scheme val="minor"/>
    </font>
    <font>
      <b/>
      <sz val="11"/>
      <color theme="1"/>
      <name val="@游ゴシック"/>
      <family val="3"/>
      <charset val="128"/>
    </font>
    <font>
      <sz val="20"/>
      <color rgb="FFC00000"/>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3" tint="0.89999084444715716"/>
        <bgColor indexed="64"/>
      </patternFill>
    </fill>
    <fill>
      <patternFill patternType="solid">
        <fgColor rgb="FFFFCCFF"/>
        <bgColor indexed="64"/>
      </patternFill>
    </fill>
    <fill>
      <patternFill patternType="solid">
        <fgColor theme="5"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64">
    <xf numFmtId="0" fontId="0" fillId="0" borderId="0" xfId="0">
      <alignment vertical="center"/>
    </xf>
    <xf numFmtId="0" fontId="2" fillId="2" borderId="0" xfId="0" applyFont="1" applyFill="1" applyProtection="1">
      <alignment vertical="center"/>
      <protection locked="0"/>
    </xf>
    <xf numFmtId="49" fontId="0" fillId="3" borderId="6" xfId="0" applyNumberFormat="1" applyFill="1" applyBorder="1" applyAlignment="1" applyProtection="1">
      <alignment horizontal="left" vertical="center" indent="1"/>
      <protection locked="0"/>
    </xf>
    <xf numFmtId="0" fontId="2" fillId="4" borderId="0" xfId="0" applyFont="1" applyFill="1">
      <alignment vertical="center"/>
    </xf>
    <xf numFmtId="0" fontId="2" fillId="4" borderId="0" xfId="0" applyFont="1" applyFill="1" applyAlignment="1">
      <alignment horizontal="center" vertical="center"/>
    </xf>
    <xf numFmtId="0" fontId="7"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0" fillId="4" borderId="0" xfId="0" applyFill="1">
      <alignment vertical="center"/>
    </xf>
    <xf numFmtId="0" fontId="4" fillId="4" borderId="0" xfId="0" applyFont="1" applyFill="1" applyAlignment="1">
      <alignment horizontal="center" vertical="center"/>
    </xf>
    <xf numFmtId="0" fontId="7" fillId="4" borderId="22" xfId="0" applyFont="1" applyFill="1" applyBorder="1" applyAlignment="1">
      <alignment vertical="top"/>
    </xf>
    <xf numFmtId="0" fontId="2" fillId="4" borderId="0" xfId="0" applyFont="1" applyFill="1" applyAlignment="1">
      <alignment vertical="top"/>
    </xf>
    <xf numFmtId="0" fontId="2" fillId="4" borderId="0" xfId="0" applyFont="1" applyFill="1" applyAlignment="1">
      <alignment vertical="top" wrapText="1"/>
    </xf>
    <xf numFmtId="0" fontId="11" fillId="3" borderId="29" xfId="0" applyFont="1"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8" fillId="3" borderId="75" xfId="1" applyFill="1" applyBorder="1" applyAlignment="1" applyProtection="1">
      <alignment vertical="center"/>
    </xf>
    <xf numFmtId="0" fontId="0" fillId="3" borderId="77" xfId="0" applyFill="1" applyBorder="1" applyAlignment="1" applyProtection="1">
      <alignment horizontal="center" vertical="center"/>
      <protection locked="0"/>
    </xf>
    <xf numFmtId="0" fontId="11" fillId="4" borderId="0" xfId="0" applyFont="1" applyFill="1" applyAlignment="1">
      <alignment horizontal="left" vertical="center"/>
    </xf>
    <xf numFmtId="0" fontId="2" fillId="4" borderId="11" xfId="0" applyFont="1" applyFill="1" applyBorder="1" applyAlignment="1">
      <alignment horizontal="center" vertical="center"/>
    </xf>
    <xf numFmtId="0" fontId="5" fillId="4" borderId="1" xfId="0" applyFont="1" applyFill="1" applyBorder="1" applyAlignment="1">
      <alignment horizontal="distributed" vertical="center" wrapText="1" indent="1"/>
    </xf>
    <xf numFmtId="0" fontId="5" fillId="4" borderId="1" xfId="0" applyFont="1" applyFill="1" applyBorder="1" applyAlignment="1">
      <alignment horizontal="center" vertical="center" wrapText="1"/>
    </xf>
    <xf numFmtId="0" fontId="2" fillId="4" borderId="9" xfId="0" applyFont="1" applyFill="1" applyBorder="1">
      <alignment vertical="center"/>
    </xf>
    <xf numFmtId="0" fontId="2" fillId="4" borderId="1" xfId="0" applyFont="1" applyFill="1" applyBorder="1" applyAlignment="1">
      <alignment horizontal="center" vertical="center"/>
    </xf>
    <xf numFmtId="0" fontId="2" fillId="4" borderId="4" xfId="0" applyFont="1" applyFill="1" applyBorder="1">
      <alignment vertical="center"/>
    </xf>
    <xf numFmtId="0" fontId="2" fillId="4" borderId="3" xfId="0" applyFont="1" applyFill="1" applyBorder="1">
      <alignment vertical="center"/>
    </xf>
    <xf numFmtId="0" fontId="2" fillId="4" borderId="6" xfId="0" applyFont="1" applyFill="1" applyBorder="1">
      <alignment vertical="center"/>
    </xf>
    <xf numFmtId="0" fontId="5" fillId="4" borderId="0" xfId="0" applyFont="1" applyFill="1" applyAlignment="1">
      <alignment horizontal="center" vertical="center"/>
    </xf>
    <xf numFmtId="0" fontId="13" fillId="4" borderId="0" xfId="0" applyFont="1" applyFill="1" applyAlignment="1">
      <alignment horizontal="left" vertical="center"/>
    </xf>
    <xf numFmtId="0" fontId="5" fillId="4" borderId="0" xfId="0" applyFont="1" applyFill="1" applyAlignment="1">
      <alignment horizontal="left" vertical="center"/>
    </xf>
    <xf numFmtId="0" fontId="5" fillId="4" borderId="0" xfId="0" applyFont="1" applyFill="1">
      <alignment vertical="center"/>
    </xf>
    <xf numFmtId="0" fontId="5" fillId="4" borderId="0" xfId="0" applyFont="1" applyFill="1" applyAlignment="1">
      <alignment horizontal="left" vertical="center" indent="1"/>
    </xf>
    <xf numFmtId="0" fontId="2" fillId="4" borderId="2" xfId="0" applyFont="1" applyFill="1" applyBorder="1">
      <alignment vertical="center"/>
    </xf>
    <xf numFmtId="0" fontId="2" fillId="4" borderId="7" xfId="0" applyFont="1" applyFill="1" applyBorder="1">
      <alignment vertical="center"/>
    </xf>
    <xf numFmtId="0" fontId="2" fillId="4" borderId="8" xfId="0" applyFont="1" applyFill="1" applyBorder="1" applyAlignment="1">
      <alignment horizontal="center" vertical="center"/>
    </xf>
    <xf numFmtId="0" fontId="6" fillId="4" borderId="0" xfId="0" applyFont="1" applyFill="1">
      <alignment vertical="center"/>
    </xf>
    <xf numFmtId="0" fontId="2" fillId="4" borderId="10" xfId="0" applyFont="1" applyFill="1" applyBorder="1" applyAlignment="1">
      <alignment horizontal="center" vertical="center"/>
    </xf>
    <xf numFmtId="0" fontId="2" fillId="4" borderId="11" xfId="0" applyFont="1" applyFill="1" applyBorder="1">
      <alignment vertical="center"/>
    </xf>
    <xf numFmtId="0" fontId="2" fillId="4" borderId="12" xfId="0" applyFont="1" applyFill="1" applyBorder="1">
      <alignment vertical="center"/>
    </xf>
    <xf numFmtId="0" fontId="9" fillId="4" borderId="0" xfId="0" applyFont="1" applyFill="1">
      <alignment vertical="center"/>
    </xf>
    <xf numFmtId="0" fontId="0" fillId="4" borderId="5" xfId="0" applyFill="1" applyBorder="1" applyAlignment="1">
      <alignment horizontal="distributed" vertical="center" indent="1"/>
    </xf>
    <xf numFmtId="0" fontId="0" fillId="4" borderId="6" xfId="0" applyFill="1" applyBorder="1">
      <alignment vertical="center"/>
    </xf>
    <xf numFmtId="0" fontId="0" fillId="4" borderId="6" xfId="0" applyFill="1" applyBorder="1" applyAlignment="1">
      <alignment horizontal="distributed" vertical="center"/>
    </xf>
    <xf numFmtId="49" fontId="0" fillId="4" borderId="6" xfId="0" applyNumberFormat="1" applyFill="1" applyBorder="1" applyAlignment="1">
      <alignment horizontal="left" vertical="center" indent="1"/>
    </xf>
    <xf numFmtId="0" fontId="0" fillId="4" borderId="7" xfId="0" applyFill="1" applyBorder="1">
      <alignment vertical="center"/>
    </xf>
    <xf numFmtId="0" fontId="0" fillId="4" borderId="2" xfId="0" applyFill="1" applyBorder="1" applyAlignment="1">
      <alignment horizontal="distributed" vertical="center" indent="1"/>
    </xf>
    <xf numFmtId="0" fontId="0" fillId="4" borderId="4" xfId="0" applyFill="1" applyBorder="1">
      <alignment vertical="center"/>
    </xf>
    <xf numFmtId="0" fontId="0" fillId="4" borderId="4" xfId="0" applyFill="1" applyBorder="1" applyAlignment="1">
      <alignment horizontal="distributed" vertical="center"/>
    </xf>
    <xf numFmtId="0" fontId="0" fillId="4" borderId="3" xfId="0" applyFill="1" applyBorder="1">
      <alignment vertical="center"/>
    </xf>
    <xf numFmtId="0" fontId="0" fillId="4" borderId="10" xfId="0" applyFill="1" applyBorder="1" applyAlignment="1">
      <alignment horizontal="distributed" vertical="center" inden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6" xfId="0" applyFont="1" applyFill="1" applyBorder="1">
      <alignment vertical="center"/>
    </xf>
    <xf numFmtId="0" fontId="12" fillId="4" borderId="0" xfId="0" applyFont="1" applyFill="1">
      <alignment vertical="center"/>
    </xf>
    <xf numFmtId="0" fontId="18" fillId="4" borderId="0" xfId="0" applyFont="1" applyFill="1">
      <alignment vertical="center"/>
    </xf>
    <xf numFmtId="0" fontId="0" fillId="4" borderId="0" xfId="0" applyFill="1" applyAlignment="1">
      <alignment horizontal="center" vertical="center"/>
    </xf>
    <xf numFmtId="0" fontId="19" fillId="4" borderId="0" xfId="0" applyFont="1" applyFill="1">
      <alignment vertical="center"/>
    </xf>
    <xf numFmtId="31" fontId="0" fillId="4" borderId="0" xfId="0" applyNumberFormat="1" applyFill="1">
      <alignment vertical="center"/>
    </xf>
    <xf numFmtId="0" fontId="14" fillId="4" borderId="0" xfId="0" applyFont="1" applyFill="1" applyAlignment="1">
      <alignment vertical="center" wrapText="1"/>
    </xf>
    <xf numFmtId="0" fontId="7" fillId="4" borderId="0" xfId="0" applyFont="1" applyFill="1" applyAlignment="1">
      <alignment horizontal="center" vertical="center"/>
    </xf>
    <xf numFmtId="0" fontId="0" fillId="4" borderId="0" xfId="0" applyFill="1" applyAlignment="1">
      <alignment horizontal="right" vertical="center"/>
    </xf>
    <xf numFmtId="0" fontId="7" fillId="4" borderId="0" xfId="0" applyFont="1" applyFill="1" applyAlignment="1">
      <alignment horizontal="right" vertical="center"/>
    </xf>
    <xf numFmtId="0" fontId="18" fillId="4" borderId="0" xfId="0" applyFont="1" applyFill="1" applyAlignment="1">
      <alignment horizontal="left" vertical="center"/>
    </xf>
    <xf numFmtId="0" fontId="13" fillId="4" borderId="1" xfId="0" applyFont="1" applyFill="1" applyBorder="1" applyAlignment="1">
      <alignment horizontal="center" vertical="center" wrapText="1"/>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4" borderId="71"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left" vertical="center"/>
    </xf>
    <xf numFmtId="176" fontId="0" fillId="3" borderId="75" xfId="0" applyNumberFormat="1" applyFill="1" applyBorder="1">
      <alignment vertical="center"/>
    </xf>
    <xf numFmtId="0" fontId="7" fillId="6" borderId="76"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79" xfId="0" applyFont="1" applyFill="1" applyBorder="1" applyAlignment="1">
      <alignment horizontal="center" vertical="center"/>
    </xf>
    <xf numFmtId="0" fontId="7" fillId="6" borderId="33" xfId="0" applyFont="1" applyFill="1" applyBorder="1" applyAlignment="1">
      <alignment horizontal="center" vertical="center"/>
    </xf>
    <xf numFmtId="0" fontId="2" fillId="6" borderId="75"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0" xfId="0" applyFont="1" applyFill="1" applyBorder="1" applyAlignment="1">
      <alignment horizontal="center" vertical="center"/>
    </xf>
    <xf numFmtId="0" fontId="0" fillId="6" borderId="1" xfId="0" applyFill="1" applyBorder="1">
      <alignment vertical="center"/>
    </xf>
    <xf numFmtId="0" fontId="0" fillId="4" borderId="0" xfId="0" applyFill="1" applyAlignment="1">
      <alignment horizontal="center" vertical="top" wrapText="1"/>
    </xf>
    <xf numFmtId="0" fontId="2" fillId="4" borderId="5" xfId="0" applyFont="1" applyFill="1" applyBorder="1">
      <alignment vertical="center"/>
    </xf>
    <xf numFmtId="0" fontId="2" fillId="4" borderId="8" xfId="0" applyFont="1" applyFill="1" applyBorder="1">
      <alignment vertical="center"/>
    </xf>
    <xf numFmtId="0" fontId="2" fillId="4" borderId="1" xfId="0" applyFont="1" applyFill="1" applyBorder="1">
      <alignment vertical="center"/>
    </xf>
    <xf numFmtId="0" fontId="2" fillId="4" borderId="10" xfId="0" applyFont="1" applyFill="1" applyBorder="1">
      <alignment vertical="center"/>
    </xf>
    <xf numFmtId="180" fontId="0" fillId="4" borderId="31" xfId="0" applyNumberFormat="1"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1" fontId="0" fillId="3" borderId="32" xfId="0" applyNumberFormat="1" applyFill="1" applyBorder="1" applyAlignment="1" applyProtection="1">
      <alignment horizontal="center" vertical="center"/>
      <protection locked="0"/>
    </xf>
    <xf numFmtId="0" fontId="0" fillId="3" borderId="75" xfId="0" applyFill="1" applyBorder="1" applyAlignment="1" applyProtection="1">
      <alignment horizontal="center" vertical="center"/>
      <protection locked="0"/>
    </xf>
    <xf numFmtId="1" fontId="0" fillId="3" borderId="78" xfId="0" applyNumberFormat="1" applyFill="1" applyBorder="1" applyAlignment="1" applyProtection="1">
      <alignment horizontal="center" vertical="center"/>
      <protection locked="0"/>
    </xf>
    <xf numFmtId="0" fontId="0" fillId="3" borderId="74"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26" fillId="3" borderId="16" xfId="0" applyFont="1" applyFill="1" applyBorder="1" applyAlignment="1">
      <alignment horizontal="center" vertical="center"/>
    </xf>
    <xf numFmtId="0" fontId="26" fillId="3" borderId="73" xfId="0" applyFont="1" applyFill="1" applyBorder="1" applyAlignment="1">
      <alignment vertical="center" shrinkToFit="1"/>
    </xf>
    <xf numFmtId="0" fontId="0" fillId="3" borderId="71" xfId="0" applyFill="1" applyBorder="1" applyAlignment="1">
      <alignment vertical="center" shrinkToFit="1"/>
    </xf>
    <xf numFmtId="0" fontId="0" fillId="3" borderId="74" xfId="0" applyFill="1" applyBorder="1" applyAlignment="1">
      <alignment horizontal="right" vertical="center" shrinkToFit="1"/>
    </xf>
    <xf numFmtId="0" fontId="11" fillId="3" borderId="75" xfId="0" applyFont="1" applyFill="1" applyBorder="1" applyAlignment="1">
      <alignment horizontal="right" vertical="center" shrinkToFit="1"/>
    </xf>
    <xf numFmtId="178" fontId="0" fillId="3" borderId="75" xfId="0" applyNumberFormat="1" applyFill="1" applyBorder="1" applyAlignment="1">
      <alignment horizontal="left" vertical="center" shrinkToFit="1"/>
    </xf>
    <xf numFmtId="0" fontId="0" fillId="3" borderId="75" xfId="0" applyFill="1" applyBorder="1" applyAlignment="1">
      <alignment vertical="center" wrapText="1"/>
    </xf>
    <xf numFmtId="0" fontId="0" fillId="3" borderId="75" xfId="0" applyFill="1" applyBorder="1" applyAlignment="1">
      <alignment horizontal="left" vertical="center" wrapText="1"/>
    </xf>
    <xf numFmtId="0" fontId="0" fillId="3" borderId="76" xfId="0" applyFill="1" applyBorder="1" applyAlignment="1">
      <alignment vertical="center" wrapText="1"/>
    </xf>
    <xf numFmtId="0" fontId="0" fillId="3" borderId="77" xfId="0" applyFill="1" applyBorder="1" applyAlignment="1" applyProtection="1">
      <alignment horizontal="left" vertical="center" wrapText="1"/>
      <protection locked="0"/>
    </xf>
    <xf numFmtId="0" fontId="2" fillId="4" borderId="0" xfId="0" applyFont="1" applyFill="1" applyAlignment="1">
      <alignment horizontal="left" vertical="center" wrapText="1"/>
    </xf>
    <xf numFmtId="0" fontId="2" fillId="3" borderId="2" xfId="0"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2" borderId="1" xfId="0" applyFont="1" applyFill="1" applyBorder="1" applyAlignment="1" applyProtection="1">
      <alignment horizontal="left" vertical="center" indent="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78" fontId="2" fillId="3" borderId="1" xfId="0" applyNumberFormat="1" applyFont="1" applyFill="1" applyBorder="1" applyAlignment="1" applyProtection="1">
      <alignment horizontal="left" vertical="center" indent="1"/>
      <protection locked="0"/>
    </xf>
    <xf numFmtId="0" fontId="2" fillId="4" borderId="11" xfId="0" applyFont="1" applyFill="1" applyBorder="1" applyAlignment="1">
      <alignment horizontal="left" vertical="center" indent="1"/>
    </xf>
    <xf numFmtId="0" fontId="2" fillId="4" borderId="12" xfId="0" applyFont="1" applyFill="1" applyBorder="1" applyAlignment="1">
      <alignment horizontal="left" vertical="center" indent="1"/>
    </xf>
    <xf numFmtId="0" fontId="2" fillId="3" borderId="2" xfId="0" applyFont="1" applyFill="1" applyBorder="1" applyAlignment="1" applyProtection="1">
      <alignment horizontal="left" vertical="center" wrapText="1" indent="1"/>
      <protection locked="0"/>
    </xf>
    <xf numFmtId="0" fontId="2" fillId="3" borderId="4"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2" fillId="3" borderId="5" xfId="0" applyFont="1" applyFill="1" applyBorder="1" applyAlignment="1" applyProtection="1">
      <alignment horizontal="left" vertical="center" indent="1"/>
      <protection locked="0"/>
    </xf>
    <xf numFmtId="0" fontId="2" fillId="3" borderId="6" xfId="0" applyFont="1" applyFill="1" applyBorder="1" applyAlignment="1" applyProtection="1">
      <alignment horizontal="left" vertical="center" indent="1"/>
      <protection locked="0"/>
    </xf>
    <xf numFmtId="0" fontId="2" fillId="3" borderId="7" xfId="0" applyFont="1" applyFill="1" applyBorder="1" applyAlignment="1" applyProtection="1">
      <alignment horizontal="left" vertical="center" indent="1"/>
      <protection locked="0"/>
    </xf>
    <xf numFmtId="0" fontId="2" fillId="3" borderId="10" xfId="0" applyFont="1" applyFill="1" applyBorder="1" applyAlignment="1" applyProtection="1">
      <alignment horizontal="left" vertical="center" indent="1"/>
      <protection locked="0"/>
    </xf>
    <xf numFmtId="0" fontId="2" fillId="3" borderId="11" xfId="0" applyFont="1" applyFill="1" applyBorder="1" applyAlignment="1" applyProtection="1">
      <alignment horizontal="left" vertical="center" indent="1"/>
      <protection locked="0"/>
    </xf>
    <xf numFmtId="0" fontId="2" fillId="3" borderId="12" xfId="0" applyFont="1" applyFill="1" applyBorder="1" applyAlignment="1" applyProtection="1">
      <alignment horizontal="left" vertical="center" indent="1"/>
      <protection locked="0"/>
    </xf>
    <xf numFmtId="0" fontId="11" fillId="4" borderId="0" xfId="0" applyFont="1" applyFill="1" applyAlignment="1">
      <alignment horizontal="left" vertical="center"/>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4" borderId="8" xfId="0" applyFont="1" applyFill="1" applyBorder="1" applyAlignment="1">
      <alignment horizontal="left" vertical="center" indent="1"/>
    </xf>
    <xf numFmtId="0" fontId="5" fillId="4" borderId="0" xfId="0" applyFont="1" applyFill="1" applyAlignment="1">
      <alignment horizontal="left" vertical="center" indent="1"/>
    </xf>
    <xf numFmtId="0" fontId="2" fillId="4" borderId="4" xfId="0" applyFont="1" applyFill="1" applyBorder="1">
      <alignment vertical="center"/>
    </xf>
    <xf numFmtId="0" fontId="2" fillId="4" borderId="3" xfId="0" applyFont="1" applyFill="1" applyBorder="1">
      <alignment vertical="center"/>
    </xf>
    <xf numFmtId="0" fontId="2" fillId="2" borderId="2"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8" fillId="3" borderId="2" xfId="1" applyFill="1" applyBorder="1" applyAlignment="1" applyProtection="1">
      <alignment horizontal="left" vertical="center" indent="1"/>
      <protection locked="0"/>
    </xf>
    <xf numFmtId="0" fontId="11" fillId="4" borderId="0" xfId="0" applyFont="1" applyFill="1" applyAlignment="1">
      <alignment vertical="top" wrapText="1"/>
    </xf>
    <xf numFmtId="0" fontId="2" fillId="4" borderId="11" xfId="0" applyFont="1" applyFill="1" applyBorder="1" applyAlignment="1">
      <alignment horizontal="left"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2" fillId="3" borderId="1" xfId="0" applyFont="1" applyFill="1" applyBorder="1" applyAlignment="1" applyProtection="1">
      <alignment horizontal="left" vertical="center" wrapText="1" indent="1"/>
      <protection locked="0"/>
    </xf>
    <xf numFmtId="0" fontId="2" fillId="4" borderId="8" xfId="0" applyFont="1" applyFill="1" applyBorder="1" applyAlignment="1">
      <alignment horizontal="left" vertical="center" indent="1"/>
    </xf>
    <xf numFmtId="0" fontId="2" fillId="4" borderId="0" xfId="0" applyFont="1" applyFill="1" applyAlignment="1">
      <alignment horizontal="left" vertical="center" indent="1"/>
    </xf>
    <xf numFmtId="0" fontId="11" fillId="4" borderId="6" xfId="0" applyFont="1" applyFill="1" applyBorder="1" applyAlignment="1">
      <alignment horizontal="left" vertical="top"/>
    </xf>
    <xf numFmtId="49" fontId="2" fillId="3" borderId="6" xfId="0" applyNumberFormat="1" applyFont="1" applyFill="1" applyBorder="1" applyAlignment="1" applyProtection="1">
      <alignment horizontal="left" vertical="center" indent="1"/>
      <protection locked="0"/>
    </xf>
    <xf numFmtId="49" fontId="2" fillId="3" borderId="7" xfId="0" applyNumberFormat="1" applyFont="1" applyFill="1" applyBorder="1" applyAlignment="1" applyProtection="1">
      <alignment horizontal="left" vertical="center" inden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3" borderId="2" xfId="0" applyFont="1" applyFill="1" applyBorder="1" applyAlignment="1" applyProtection="1">
      <alignment horizontal="left" vertical="center" indent="1" shrinkToFit="1"/>
      <protection locked="0"/>
    </xf>
    <xf numFmtId="0" fontId="2" fillId="3" borderId="4" xfId="0" applyFont="1" applyFill="1" applyBorder="1" applyAlignment="1" applyProtection="1">
      <alignment horizontal="left" vertical="center" indent="1" shrinkToFit="1"/>
      <protection locked="0"/>
    </xf>
    <xf numFmtId="0" fontId="2" fillId="3" borderId="3" xfId="0" applyFont="1" applyFill="1" applyBorder="1" applyAlignment="1" applyProtection="1">
      <alignment horizontal="left" vertical="center" indent="1" shrinkToFit="1"/>
      <protection locked="0"/>
    </xf>
    <xf numFmtId="0" fontId="5" fillId="4" borderId="1" xfId="0" applyFont="1" applyFill="1" applyBorder="1" applyAlignment="1">
      <alignment horizontal="distributed" vertical="center" wrapText="1" indent="1"/>
    </xf>
    <xf numFmtId="0" fontId="2" fillId="4" borderId="0" xfId="0" applyFont="1" applyFill="1">
      <alignment vertical="center"/>
    </xf>
    <xf numFmtId="0" fontId="2" fillId="4" borderId="0" xfId="0" applyFont="1" applyFill="1" applyAlignment="1">
      <alignment horizontal="center" vertical="center"/>
    </xf>
    <xf numFmtId="0" fontId="2" fillId="4" borderId="11" xfId="0" applyFont="1" applyFill="1" applyBorder="1" applyAlignment="1">
      <alignment horizontal="center" vertical="center"/>
    </xf>
    <xf numFmtId="0" fontId="10" fillId="4" borderId="0" xfId="0" applyFont="1" applyFill="1" applyAlignment="1">
      <alignment horizontal="center" vertical="center"/>
    </xf>
    <xf numFmtId="0" fontId="14" fillId="4" borderId="5"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4" borderId="7" xfId="0" applyFont="1" applyFill="1" applyBorder="1" applyAlignment="1">
      <alignment horizontal="left" vertical="center" wrapText="1" indent="1"/>
    </xf>
    <xf numFmtId="0" fontId="14" fillId="4" borderId="8" xfId="0" applyFont="1" applyFill="1" applyBorder="1" applyAlignment="1">
      <alignment horizontal="left" vertical="center" wrapText="1" indent="1"/>
    </xf>
    <xf numFmtId="0" fontId="14" fillId="4" borderId="0" xfId="0" applyFont="1" applyFill="1" applyAlignment="1">
      <alignment horizontal="left" vertical="center" wrapText="1" indent="1"/>
    </xf>
    <xf numFmtId="0" fontId="14" fillId="4" borderId="9" xfId="0" applyFont="1" applyFill="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14" fillId="4" borderId="12" xfId="0" applyFont="1" applyFill="1" applyBorder="1" applyAlignment="1">
      <alignment horizontal="left" vertical="center" wrapText="1" indent="1"/>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4" borderId="2"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3" xfId="0" applyFont="1" applyFill="1" applyBorder="1" applyAlignment="1">
      <alignment horizontal="left" vertical="center" indent="1"/>
    </xf>
    <xf numFmtId="176" fontId="2" fillId="4" borderId="2" xfId="0" applyNumberFormat="1" applyFont="1" applyFill="1" applyBorder="1" applyAlignment="1">
      <alignment horizontal="left" vertical="center" indent="1"/>
    </xf>
    <xf numFmtId="176" fontId="2" fillId="4" borderId="4" xfId="0" applyNumberFormat="1" applyFont="1" applyFill="1" applyBorder="1" applyAlignment="1">
      <alignment horizontal="left" vertical="center" indent="1"/>
    </xf>
    <xf numFmtId="176" fontId="2" fillId="4" borderId="3" xfId="0" applyNumberFormat="1" applyFont="1" applyFill="1" applyBorder="1" applyAlignment="1">
      <alignment horizontal="left" vertical="center" indent="1"/>
    </xf>
    <xf numFmtId="177" fontId="2" fillId="4" borderId="2" xfId="0" applyNumberFormat="1" applyFont="1" applyFill="1" applyBorder="1" applyAlignment="1">
      <alignment horizontal="left" vertical="center" indent="1"/>
    </xf>
    <xf numFmtId="177" fontId="2" fillId="4" borderId="4" xfId="0" applyNumberFormat="1" applyFont="1" applyFill="1" applyBorder="1" applyAlignment="1">
      <alignment horizontal="left" vertical="center" indent="1"/>
    </xf>
    <xf numFmtId="177" fontId="2" fillId="4" borderId="3" xfId="0" applyNumberFormat="1" applyFont="1" applyFill="1" applyBorder="1" applyAlignment="1">
      <alignment horizontal="left" vertical="center" indent="1"/>
    </xf>
    <xf numFmtId="0" fontId="2" fillId="2" borderId="11"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horizontal="left"/>
    </xf>
    <xf numFmtId="0" fontId="2" fillId="4" borderId="0" xfId="0" applyFont="1" applyFill="1" applyAlignment="1">
      <alignment horizontal="left" vertical="center"/>
    </xf>
    <xf numFmtId="0" fontId="0" fillId="4" borderId="23" xfId="0" applyFill="1" applyBorder="1" applyAlignment="1" applyProtection="1">
      <alignment horizontal="center" vertical="top"/>
      <protection locked="0"/>
    </xf>
    <xf numFmtId="0" fontId="0" fillId="4" borderId="15" xfId="0" applyFill="1" applyBorder="1" applyAlignment="1" applyProtection="1">
      <alignment horizontal="center" vertical="top"/>
      <protection locked="0"/>
    </xf>
    <xf numFmtId="0" fontId="0" fillId="4" borderId="16" xfId="0" applyFill="1" applyBorder="1" applyAlignment="1" applyProtection="1">
      <alignment horizontal="center" vertical="top"/>
      <protection locked="0"/>
    </xf>
    <xf numFmtId="0" fontId="0" fillId="3" borderId="2" xfId="0"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0" fillId="3" borderId="3" xfId="0" applyFill="1" applyBorder="1" applyAlignment="1" applyProtection="1">
      <alignment horizontal="left" vertical="center" indent="1"/>
      <protection locked="0"/>
    </xf>
    <xf numFmtId="0" fontId="0" fillId="4" borderId="2" xfId="0" applyFill="1" applyBorder="1" applyAlignment="1">
      <alignment horizontal="left" vertical="center" indent="1"/>
    </xf>
    <xf numFmtId="0" fontId="0" fillId="4" borderId="4" xfId="0" applyFill="1" applyBorder="1" applyAlignment="1">
      <alignment horizontal="left" vertical="center" indent="1"/>
    </xf>
    <xf numFmtId="0" fontId="0" fillId="4" borderId="3" xfId="0" applyFill="1" applyBorder="1" applyAlignment="1">
      <alignment horizontal="left" vertical="center" indent="1"/>
    </xf>
    <xf numFmtId="49" fontId="0" fillId="3" borderId="2" xfId="0" applyNumberFormat="1" applyFill="1" applyBorder="1" applyAlignment="1" applyProtection="1">
      <alignment horizontal="left" vertical="center" indent="1"/>
      <protection locked="0"/>
    </xf>
    <xf numFmtId="49" fontId="0" fillId="3" borderId="4" xfId="0" applyNumberFormat="1" applyFill="1" applyBorder="1" applyAlignment="1" applyProtection="1">
      <alignment horizontal="left" vertical="center" indent="1"/>
      <protection locked="0"/>
    </xf>
    <xf numFmtId="49" fontId="0" fillId="3" borderId="3" xfId="0" applyNumberFormat="1" applyFill="1" applyBorder="1" applyAlignment="1" applyProtection="1">
      <alignment horizontal="left" vertical="center" inden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1" fillId="4" borderId="2" xfId="0" applyFont="1" applyFill="1" applyBorder="1" applyAlignment="1">
      <alignment horizontal="left" vertical="center" indent="1"/>
    </xf>
    <xf numFmtId="0" fontId="11" fillId="4" borderId="4" xfId="0" applyFont="1" applyFill="1" applyBorder="1" applyAlignment="1">
      <alignment horizontal="left" vertical="center" indent="1"/>
    </xf>
    <xf numFmtId="0" fontId="11" fillId="4" borderId="3" xfId="0" applyFont="1" applyFill="1" applyBorder="1" applyAlignment="1">
      <alignment horizontal="left" vertical="center" indent="1"/>
    </xf>
    <xf numFmtId="0" fontId="0" fillId="4" borderId="4" xfId="0" applyFill="1" applyBorder="1" applyAlignment="1">
      <alignment horizontal="center" vertical="center"/>
    </xf>
    <xf numFmtId="0" fontId="0" fillId="4" borderId="3" xfId="0" applyFill="1" applyBorder="1" applyAlignment="1">
      <alignment horizontal="center" vertical="center"/>
    </xf>
    <xf numFmtId="49" fontId="0" fillId="4" borderId="2" xfId="0" applyNumberFormat="1" applyFill="1" applyBorder="1" applyAlignment="1">
      <alignment horizontal="left" vertical="center" indent="1"/>
    </xf>
    <xf numFmtId="49" fontId="0" fillId="4" borderId="4" xfId="0" applyNumberFormat="1" applyFill="1" applyBorder="1" applyAlignment="1">
      <alignment horizontal="left" vertical="center" indent="1"/>
    </xf>
    <xf numFmtId="49" fontId="0" fillId="4" borderId="3" xfId="0" applyNumberFormat="1" applyFill="1" applyBorder="1" applyAlignment="1">
      <alignment horizontal="left" vertical="center" indent="1"/>
    </xf>
    <xf numFmtId="0" fontId="4" fillId="4" borderId="0" xfId="0" applyFont="1" applyFill="1" applyAlignment="1">
      <alignment horizontal="center" vertical="center"/>
    </xf>
    <xf numFmtId="0" fontId="7" fillId="4" borderId="24" xfId="0" applyFont="1" applyFill="1" applyBorder="1" applyAlignment="1">
      <alignment horizontal="left"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0" fillId="4" borderId="17"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9" xfId="0" applyFill="1" applyBorder="1" applyAlignment="1" applyProtection="1">
      <alignment horizontal="left" vertical="top"/>
      <protection locked="0"/>
    </xf>
    <xf numFmtId="0" fontId="0" fillId="4" borderId="20" xfId="0" applyFill="1" applyBorder="1" applyAlignment="1" applyProtection="1">
      <alignment horizontal="left" vertical="top"/>
      <protection locked="0"/>
    </xf>
    <xf numFmtId="0" fontId="0" fillId="4" borderId="21" xfId="0" applyFill="1" applyBorder="1" applyAlignment="1" applyProtection="1">
      <alignment horizontal="left" vertical="top"/>
      <protection locked="0"/>
    </xf>
    <xf numFmtId="0" fontId="0" fillId="4" borderId="2" xfId="0" applyFill="1" applyBorder="1" applyAlignment="1">
      <alignment horizontal="center" vertical="center"/>
    </xf>
    <xf numFmtId="0" fontId="2" fillId="4" borderId="8"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 xfId="0" applyFont="1" applyFill="1" applyBorder="1" applyAlignment="1">
      <alignment horizontal="left" vertical="center" indent="1" shrinkToFit="1"/>
    </xf>
    <xf numFmtId="0" fontId="2" fillId="4" borderId="4" xfId="0" applyFont="1" applyFill="1" applyBorder="1" applyAlignment="1">
      <alignment horizontal="left" vertical="center" indent="1" shrinkToFit="1"/>
    </xf>
    <xf numFmtId="0" fontId="2" fillId="4" borderId="3" xfId="0" applyFont="1" applyFill="1" applyBorder="1" applyAlignment="1">
      <alignment horizontal="left" vertical="center" indent="1" shrinkToFit="1"/>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5" xfId="0" applyFont="1" applyFill="1" applyBorder="1" applyAlignment="1">
      <alignment horizontal="right" vertical="center"/>
    </xf>
    <xf numFmtId="0" fontId="2" fillId="4" borderId="6" xfId="0" applyFont="1" applyFill="1" applyBorder="1" applyAlignment="1">
      <alignment horizontal="right" vertical="center"/>
    </xf>
    <xf numFmtId="0" fontId="2" fillId="4" borderId="7" xfId="0" applyFont="1" applyFill="1" applyBorder="1" applyAlignment="1">
      <alignment horizontal="right" vertical="center"/>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27" fillId="4" borderId="0" xfId="0" applyFont="1" applyFill="1" applyAlignment="1">
      <alignment horizontal="left" vertical="center" wrapText="1"/>
    </xf>
    <xf numFmtId="0" fontId="27" fillId="4" borderId="9" xfId="0" applyFont="1" applyFill="1" applyBorder="1" applyAlignment="1">
      <alignment horizontal="left"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inden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8" xfId="0" applyFont="1" applyFill="1" applyBorder="1" applyAlignment="1">
      <alignment horizontal="center" vertical="top" wrapText="1"/>
    </xf>
    <xf numFmtId="0" fontId="2" fillId="4" borderId="0" xfId="0" applyFont="1" applyFill="1" applyAlignment="1">
      <alignment horizontal="center" vertical="top" wrapText="1"/>
    </xf>
    <xf numFmtId="0" fontId="2" fillId="4" borderId="9" xfId="0" applyFont="1" applyFill="1" applyBorder="1" applyAlignment="1">
      <alignment horizontal="center" vertical="top" wrapText="1"/>
    </xf>
    <xf numFmtId="176" fontId="2" fillId="4" borderId="6" xfId="0" applyNumberFormat="1" applyFont="1" applyFill="1" applyBorder="1" applyAlignment="1">
      <alignment horizontal="left" vertical="center" indent="1"/>
    </xf>
    <xf numFmtId="176" fontId="2" fillId="4" borderId="7" xfId="0" applyNumberFormat="1" applyFont="1" applyFill="1" applyBorder="1" applyAlignment="1">
      <alignment horizontal="left" vertical="center" indent="1"/>
    </xf>
    <xf numFmtId="0" fontId="8" fillId="4" borderId="2" xfId="1" applyFill="1" applyBorder="1" applyAlignment="1" applyProtection="1">
      <alignment horizontal="left" vertical="center" indent="1"/>
    </xf>
    <xf numFmtId="0" fontId="2" fillId="4" borderId="10" xfId="0" applyFont="1" applyFill="1" applyBorder="1" applyAlignment="1">
      <alignment horizontal="left" vertical="center" inden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24" fillId="2" borderId="57" xfId="0" applyFont="1" applyFill="1" applyBorder="1" applyAlignment="1">
      <alignment horizontal="center" vertical="top" textRotation="255"/>
    </xf>
    <xf numFmtId="0" fontId="24" fillId="2" borderId="55" xfId="0" applyFont="1" applyFill="1" applyBorder="1" applyAlignment="1">
      <alignment horizontal="center" vertical="top" textRotation="255"/>
    </xf>
    <xf numFmtId="0" fontId="24" fillId="2" borderId="67" xfId="0" applyFont="1" applyFill="1" applyBorder="1" applyAlignment="1">
      <alignment horizontal="center" vertical="top" textRotation="255"/>
    </xf>
    <xf numFmtId="0" fontId="24" fillId="2" borderId="6" xfId="0" applyFont="1" applyFill="1" applyBorder="1" applyAlignment="1">
      <alignment horizontal="center" vertical="top" textRotation="255"/>
    </xf>
    <xf numFmtId="0" fontId="24" fillId="2" borderId="0" xfId="0" applyFont="1" applyFill="1" applyAlignment="1">
      <alignment horizontal="center" vertical="top" textRotation="255"/>
    </xf>
    <xf numFmtId="0" fontId="24" fillId="2" borderId="20" xfId="0" applyFont="1" applyFill="1" applyBorder="1" applyAlignment="1">
      <alignment horizontal="center" vertical="top" textRotation="255"/>
    </xf>
    <xf numFmtId="0" fontId="7" fillId="6" borderId="5" xfId="0" applyFont="1" applyFill="1" applyBorder="1" applyAlignment="1">
      <alignment horizontal="center" vertical="center" textRotation="255"/>
    </xf>
    <xf numFmtId="0" fontId="7" fillId="6" borderId="8" xfId="0" applyFont="1" applyFill="1" applyBorder="1" applyAlignment="1">
      <alignment horizontal="center" vertical="center" textRotation="255"/>
    </xf>
    <xf numFmtId="0" fontId="7" fillId="6" borderId="49" xfId="0" applyFont="1" applyFill="1" applyBorder="1" applyAlignment="1">
      <alignment horizontal="center" vertical="center" textRotation="255"/>
    </xf>
    <xf numFmtId="0" fontId="22" fillId="6" borderId="58" xfId="0" applyFont="1" applyFill="1" applyBorder="1" applyAlignment="1">
      <alignment horizontal="center" vertical="center"/>
    </xf>
    <xf numFmtId="0" fontId="22" fillId="6" borderId="62" xfId="0" applyFont="1" applyFill="1" applyBorder="1" applyAlignment="1">
      <alignment horizontal="center" vertical="center"/>
    </xf>
    <xf numFmtId="0" fontId="22" fillId="6" borderId="69" xfId="0" applyFont="1" applyFill="1" applyBorder="1" applyAlignment="1">
      <alignment horizontal="center" vertical="center"/>
    </xf>
    <xf numFmtId="0" fontId="22" fillId="5" borderId="56" xfId="0" applyFont="1" applyFill="1" applyBorder="1" applyAlignment="1">
      <alignment horizontal="center" wrapText="1"/>
    </xf>
    <xf numFmtId="0" fontId="22" fillId="5" borderId="57" xfId="0" applyFont="1" applyFill="1" applyBorder="1" applyAlignment="1">
      <alignment horizontal="center" wrapText="1"/>
    </xf>
    <xf numFmtId="0" fontId="22" fillId="5" borderId="61" xfId="0" applyFont="1" applyFill="1" applyBorder="1" applyAlignment="1">
      <alignment horizontal="center" wrapText="1"/>
    </xf>
    <xf numFmtId="0" fontId="22" fillId="5" borderId="55" xfId="0" applyFont="1" applyFill="1" applyBorder="1" applyAlignment="1">
      <alignment horizontal="center" wrapText="1"/>
    </xf>
    <xf numFmtId="0" fontId="22" fillId="5" borderId="68" xfId="0" applyFont="1" applyFill="1" applyBorder="1" applyAlignment="1">
      <alignment horizontal="center" wrapText="1"/>
    </xf>
    <xf numFmtId="0" fontId="22" fillId="5" borderId="67" xfId="0" applyFont="1" applyFill="1" applyBorder="1" applyAlignment="1">
      <alignment horizontal="center" wrapText="1"/>
    </xf>
    <xf numFmtId="0" fontId="22" fillId="6" borderId="38" xfId="0" applyFont="1" applyFill="1" applyBorder="1" applyAlignment="1">
      <alignment horizontal="center" vertical="center"/>
    </xf>
    <xf numFmtId="0" fontId="22" fillId="6" borderId="18" xfId="0" applyFont="1" applyFill="1" applyBorder="1" applyAlignment="1">
      <alignment horizontal="center" vertical="center"/>
    </xf>
    <xf numFmtId="0" fontId="22" fillId="6" borderId="21" xfId="0" applyFont="1" applyFill="1" applyBorder="1" applyAlignment="1">
      <alignment horizontal="center" vertical="center"/>
    </xf>
    <xf numFmtId="0" fontId="22" fillId="2" borderId="37"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22" fillId="6" borderId="67"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xf numFmtId="0" fontId="24" fillId="2" borderId="38" xfId="0" applyFont="1" applyFill="1" applyBorder="1" applyAlignment="1">
      <alignment horizontal="center" vertical="top" textRotation="255"/>
    </xf>
    <xf numFmtId="0" fontId="24" fillId="2" borderId="18" xfId="0" applyFont="1" applyFill="1" applyBorder="1" applyAlignment="1">
      <alignment horizontal="center" vertical="top" textRotation="255"/>
    </xf>
    <xf numFmtId="0" fontId="24" fillId="2" borderId="21" xfId="0" applyFont="1" applyFill="1" applyBorder="1" applyAlignment="1">
      <alignment horizontal="center" vertical="top" textRotation="255"/>
    </xf>
    <xf numFmtId="0" fontId="17" fillId="5" borderId="24"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29" fillId="5" borderId="45" xfId="0" applyFont="1" applyFill="1" applyBorder="1" applyAlignment="1">
      <alignment horizontal="center" vertical="center" textRotation="180"/>
    </xf>
    <xf numFmtId="0" fontId="29" fillId="5" borderId="15" xfId="0" applyFont="1" applyFill="1" applyBorder="1" applyAlignment="1">
      <alignment horizontal="center" vertical="center" textRotation="180"/>
    </xf>
    <xf numFmtId="0" fontId="29" fillId="5" borderId="16" xfId="0" applyFont="1" applyFill="1" applyBorder="1" applyAlignment="1">
      <alignment horizontal="center" vertical="center" textRotation="180"/>
    </xf>
    <xf numFmtId="0" fontId="30" fillId="4" borderId="80" xfId="0" applyFont="1" applyFill="1" applyBorder="1" applyAlignment="1">
      <alignment horizontal="left" vertical="center" wrapText="1"/>
    </xf>
    <xf numFmtId="0" fontId="30" fillId="4" borderId="81" xfId="0" applyFont="1" applyFill="1" applyBorder="1" applyAlignment="1">
      <alignment horizontal="left" vertical="center"/>
    </xf>
    <xf numFmtId="0" fontId="30" fillId="4" borderId="82" xfId="0" applyFont="1" applyFill="1" applyBorder="1" applyAlignment="1">
      <alignment horizontal="left" vertical="center"/>
    </xf>
    <xf numFmtId="0" fontId="30" fillId="4" borderId="83" xfId="0" applyFont="1" applyFill="1" applyBorder="1" applyAlignment="1">
      <alignment horizontal="left" vertical="center"/>
    </xf>
    <xf numFmtId="0" fontId="30" fillId="4" borderId="0" xfId="0" applyFont="1" applyFill="1" applyAlignment="1">
      <alignment horizontal="left" vertical="center"/>
    </xf>
    <xf numFmtId="0" fontId="30" fillId="4" borderId="84" xfId="0" applyFont="1" applyFill="1" applyBorder="1" applyAlignment="1">
      <alignment horizontal="left" vertical="center"/>
    </xf>
    <xf numFmtId="0" fontId="30" fillId="4" borderId="85" xfId="0" applyFont="1" applyFill="1" applyBorder="1" applyAlignment="1">
      <alignment horizontal="left" vertical="center"/>
    </xf>
    <xf numFmtId="0" fontId="30" fillId="4" borderId="86" xfId="0" applyFont="1" applyFill="1" applyBorder="1" applyAlignment="1">
      <alignment horizontal="left" vertical="center"/>
    </xf>
    <xf numFmtId="0" fontId="30" fillId="4" borderId="87" xfId="0" applyFont="1" applyFill="1" applyBorder="1" applyAlignment="1">
      <alignment horizontal="left" vertical="center"/>
    </xf>
    <xf numFmtId="0" fontId="17"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26" xfId="0" applyFont="1" applyFill="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26" xfId="0" applyFont="1" applyFill="1" applyBorder="1" applyAlignment="1">
      <alignment horizontal="center" vertical="center"/>
    </xf>
    <xf numFmtId="0" fontId="17" fillId="2" borderId="3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24" fillId="2" borderId="7" xfId="0" applyFont="1" applyFill="1" applyBorder="1" applyAlignment="1">
      <alignment horizontal="center" vertical="top" textRotation="255"/>
    </xf>
    <xf numFmtId="0" fontId="24" fillId="2" borderId="9" xfId="0" applyFont="1" applyFill="1" applyBorder="1" applyAlignment="1">
      <alignment horizontal="center" vertical="top" textRotation="255"/>
    </xf>
    <xf numFmtId="0" fontId="24" fillId="2" borderId="48" xfId="0" applyFont="1" applyFill="1" applyBorder="1" applyAlignment="1">
      <alignment horizontal="center" vertical="top" textRotation="255"/>
    </xf>
    <xf numFmtId="0" fontId="7" fillId="6" borderId="6" xfId="0" applyFont="1" applyFill="1" applyBorder="1" applyAlignment="1">
      <alignment horizontal="center" vertical="center" textRotation="255"/>
    </xf>
    <xf numFmtId="0" fontId="7" fillId="6" borderId="0" xfId="0" applyFont="1" applyFill="1" applyAlignment="1">
      <alignment horizontal="center" vertical="center" textRotation="255"/>
    </xf>
    <xf numFmtId="0" fontId="7" fillId="6" borderId="20" xfId="0" applyFont="1" applyFill="1" applyBorder="1" applyAlignment="1">
      <alignment horizontal="center" vertical="center" textRotation="255"/>
    </xf>
    <xf numFmtId="0" fontId="21" fillId="6" borderId="38"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17" fillId="6" borderId="37"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9" xfId="0" applyFont="1" applyFill="1" applyBorder="1" applyAlignment="1">
      <alignment horizontal="center" vertical="center"/>
    </xf>
    <xf numFmtId="0" fontId="22" fillId="5" borderId="5" xfId="0" applyFont="1" applyFill="1" applyBorder="1" applyAlignment="1">
      <alignment horizontal="center" wrapText="1"/>
    </xf>
    <xf numFmtId="0" fontId="22" fillId="5" borderId="6" xfId="0" applyFont="1" applyFill="1" applyBorder="1" applyAlignment="1">
      <alignment horizontal="center" wrapText="1"/>
    </xf>
    <xf numFmtId="0" fontId="22" fillId="5" borderId="8" xfId="0" applyFont="1" applyFill="1" applyBorder="1" applyAlignment="1">
      <alignment horizontal="center" wrapText="1"/>
    </xf>
    <xf numFmtId="0" fontId="22" fillId="5" borderId="0" xfId="0" applyFont="1" applyFill="1" applyAlignment="1">
      <alignment horizontal="center" wrapText="1"/>
    </xf>
    <xf numFmtId="0" fontId="22" fillId="5" borderId="49" xfId="0" applyFont="1" applyFill="1" applyBorder="1" applyAlignment="1">
      <alignment horizontal="center" wrapText="1"/>
    </xf>
    <xf numFmtId="0" fontId="22" fillId="5" borderId="20" xfId="0" applyFont="1" applyFill="1" applyBorder="1" applyAlignment="1">
      <alignment horizontal="center" wrapText="1"/>
    </xf>
    <xf numFmtId="0" fontId="17" fillId="5" borderId="54" xfId="0" applyFont="1" applyFill="1" applyBorder="1" applyAlignment="1">
      <alignment horizontal="center" vertical="center" textRotation="255"/>
    </xf>
    <xf numFmtId="0" fontId="17" fillId="5" borderId="55" xfId="0" applyFont="1" applyFill="1" applyBorder="1" applyAlignment="1">
      <alignment horizontal="center" vertical="center" textRotation="255"/>
    </xf>
    <xf numFmtId="0" fontId="17" fillId="5" borderId="67" xfId="0" applyFont="1" applyFill="1" applyBorder="1" applyAlignment="1">
      <alignment horizontal="center" vertical="center" textRotation="255"/>
    </xf>
    <xf numFmtId="0" fontId="2" fillId="4" borderId="5" xfId="0" applyFont="1" applyFill="1" applyBorder="1" applyAlignment="1">
      <alignment horizontal="left" vertical="center" inden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17" fillId="7" borderId="27"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19" xfId="0" applyFont="1" applyFill="1" applyBorder="1" applyAlignment="1">
      <alignment horizontal="center" vertical="center"/>
    </xf>
    <xf numFmtId="0" fontId="17" fillId="2" borderId="3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7" borderId="34" xfId="0" applyFont="1" applyFill="1" applyBorder="1" applyAlignment="1">
      <alignment horizontal="center" vertical="center"/>
    </xf>
    <xf numFmtId="0" fontId="17" fillId="7" borderId="0" xfId="0" applyFont="1" applyFill="1" applyAlignment="1">
      <alignment horizontal="center" vertical="center"/>
    </xf>
    <xf numFmtId="0" fontId="17" fillId="7" borderId="20" xfId="0" applyFont="1" applyFill="1" applyBorder="1" applyAlignment="1">
      <alignment horizontal="center" vertical="center"/>
    </xf>
    <xf numFmtId="0" fontId="17" fillId="7" borderId="40" xfId="0" applyFont="1" applyFill="1" applyBorder="1" applyAlignment="1">
      <alignment horizontal="center" vertical="center"/>
    </xf>
    <xf numFmtId="0" fontId="17" fillId="7" borderId="51" xfId="0" applyFont="1" applyFill="1" applyBorder="1" applyAlignment="1">
      <alignment horizontal="center" vertical="center"/>
    </xf>
    <xf numFmtId="0" fontId="17" fillId="7" borderId="65"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65" xfId="0" applyFont="1" applyFill="1" applyBorder="1" applyAlignment="1">
      <alignment horizontal="center" vertical="center"/>
    </xf>
    <xf numFmtId="179" fontId="23" fillId="5" borderId="54" xfId="0" applyNumberFormat="1" applyFont="1" applyFill="1" applyBorder="1" applyAlignment="1">
      <alignment horizontal="center" vertical="center"/>
    </xf>
    <xf numFmtId="179" fontId="23" fillId="5" borderId="55" xfId="0" applyNumberFormat="1" applyFont="1" applyFill="1" applyBorder="1" applyAlignment="1">
      <alignment horizontal="center" vertical="center"/>
    </xf>
    <xf numFmtId="179" fontId="23" fillId="5" borderId="67" xfId="0" applyNumberFormat="1"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0" xfId="0" applyFont="1" applyFill="1" applyBorder="1" applyAlignment="1">
      <alignment horizontal="center" vertical="center" wrapText="1"/>
    </xf>
    <xf numFmtId="0" fontId="17" fillId="7" borderId="24"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26" xfId="0" applyFont="1" applyFill="1" applyBorder="1" applyAlignment="1">
      <alignment horizontal="center" vertical="center"/>
    </xf>
    <xf numFmtId="0" fontId="17" fillId="5" borderId="34" xfId="0" applyFont="1" applyFill="1" applyBorder="1" applyAlignment="1">
      <alignment horizontal="center" vertical="center" textRotation="255"/>
    </xf>
    <xf numFmtId="0" fontId="17" fillId="5" borderId="0" xfId="0" applyFont="1" applyFill="1" applyAlignment="1">
      <alignment horizontal="center" vertical="center" textRotation="255"/>
    </xf>
    <xf numFmtId="0" fontId="17" fillId="5" borderId="20" xfId="0" applyFont="1" applyFill="1" applyBorder="1" applyAlignment="1">
      <alignment horizontal="center" vertical="center" textRotation="255"/>
    </xf>
    <xf numFmtId="0" fontId="17" fillId="5" borderId="41"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43"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0" xfId="0" applyFont="1" applyFill="1" applyAlignment="1">
      <alignment horizontal="center" vertical="center"/>
    </xf>
    <xf numFmtId="0" fontId="17" fillId="5" borderId="20" xfId="0" applyFont="1" applyFill="1" applyBorder="1" applyAlignment="1">
      <alignment horizontal="center" vertical="center"/>
    </xf>
    <xf numFmtId="0" fontId="17" fillId="5" borderId="44" xfId="0" applyFont="1" applyFill="1" applyBorder="1" applyAlignment="1">
      <alignment horizontal="center" vertical="center"/>
    </xf>
    <xf numFmtId="0" fontId="17" fillId="5" borderId="55" xfId="0" applyFont="1" applyFill="1" applyBorder="1" applyAlignment="1">
      <alignment horizontal="center" vertical="center"/>
    </xf>
    <xf numFmtId="0" fontId="17" fillId="5" borderId="67" xfId="0" applyFont="1" applyFill="1" applyBorder="1" applyAlignment="1">
      <alignment horizontal="center" vertical="center"/>
    </xf>
    <xf numFmtId="0" fontId="22" fillId="5" borderId="59" xfId="0" applyFont="1" applyFill="1" applyBorder="1" applyAlignment="1">
      <alignment horizontal="center" wrapText="1"/>
    </xf>
    <xf numFmtId="0" fontId="22" fillId="5" borderId="63" xfId="0" applyFont="1" applyFill="1" applyBorder="1" applyAlignment="1">
      <alignment horizontal="center" wrapText="1"/>
    </xf>
    <xf numFmtId="0" fontId="22" fillId="5" borderId="70" xfId="0" applyFont="1" applyFill="1" applyBorder="1" applyAlignment="1">
      <alignment horizontal="center" wrapText="1"/>
    </xf>
    <xf numFmtId="0" fontId="22" fillId="6" borderId="6" xfId="0" applyFont="1" applyFill="1" applyBorder="1" applyAlignment="1">
      <alignment horizontal="center" vertical="center"/>
    </xf>
    <xf numFmtId="0" fontId="22" fillId="6" borderId="0" xfId="0" applyFont="1" applyFill="1" applyAlignment="1">
      <alignment horizontal="center" vertical="center"/>
    </xf>
    <xf numFmtId="0" fontId="22" fillId="6" borderId="20" xfId="0" applyFont="1" applyFill="1" applyBorder="1" applyAlignment="1">
      <alignment horizontal="center" vertical="center"/>
    </xf>
    <xf numFmtId="0" fontId="17" fillId="2" borderId="4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21" fillId="7" borderId="52" xfId="0" applyFont="1" applyFill="1" applyBorder="1" applyAlignment="1">
      <alignment horizontal="center" vertical="center" wrapText="1"/>
    </xf>
    <xf numFmtId="0" fontId="21" fillId="7" borderId="60" xfId="0" applyFont="1" applyFill="1" applyBorder="1" applyAlignment="1">
      <alignment horizontal="center" vertical="center" wrapText="1"/>
    </xf>
    <xf numFmtId="0" fontId="21" fillId="7" borderId="66"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51" xfId="0" applyFont="1" applyFill="1" applyBorder="1" applyAlignment="1">
      <alignment horizontal="center" vertical="center" wrapText="1"/>
    </xf>
    <xf numFmtId="0" fontId="22" fillId="7" borderId="65" xfId="0" applyFont="1" applyFill="1" applyBorder="1" applyAlignment="1">
      <alignment horizontal="center" vertical="center" wrapText="1"/>
    </xf>
    <xf numFmtId="0" fontId="22" fillId="7" borderId="53"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22" fillId="7" borderId="64" xfId="0" applyFont="1" applyFill="1" applyBorder="1" applyAlignment="1">
      <alignment horizontal="center" vertical="center" wrapText="1"/>
    </xf>
    <xf numFmtId="0" fontId="2" fillId="4" borderId="2"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17" fillId="5" borderId="28"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21" xfId="0" applyFont="1" applyFill="1" applyBorder="1" applyAlignment="1">
      <alignment horizontal="center" vertical="center"/>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178" fontId="2" fillId="4" borderId="1" xfId="0" applyNumberFormat="1" applyFont="1" applyFill="1" applyBorder="1" applyAlignment="1">
      <alignment horizontal="left" vertical="center" indent="1"/>
    </xf>
    <xf numFmtId="0" fontId="25" fillId="4" borderId="2" xfId="0" applyFont="1" applyFill="1" applyBorder="1" applyAlignment="1">
      <alignment horizontal="left" vertical="center" wrapText="1" indent="1"/>
    </xf>
    <xf numFmtId="0" fontId="25" fillId="4" borderId="4" xfId="0" applyFont="1" applyFill="1" applyBorder="1" applyAlignment="1">
      <alignment horizontal="left" vertical="center" wrapText="1" indent="1"/>
    </xf>
    <xf numFmtId="0" fontId="25" fillId="4" borderId="3" xfId="0" applyFont="1" applyFill="1" applyBorder="1" applyAlignment="1">
      <alignment horizontal="left" vertical="center" wrapText="1" indent="1"/>
    </xf>
    <xf numFmtId="0" fontId="15" fillId="4" borderId="27" xfId="0" applyFont="1" applyFill="1" applyBorder="1" applyAlignment="1">
      <alignment horizontal="left" vertical="center" wrapText="1" indent="1"/>
    </xf>
    <xf numFmtId="0" fontId="14" fillId="4" borderId="28" xfId="0" applyFont="1" applyFill="1" applyBorder="1" applyAlignment="1">
      <alignment horizontal="left" vertical="center" wrapText="1" indent="1"/>
    </xf>
    <xf numFmtId="0" fontId="14" fillId="4" borderId="17" xfId="0" applyFont="1" applyFill="1" applyBorder="1" applyAlignment="1">
      <alignment horizontal="left" vertical="center" wrapText="1" indent="1"/>
    </xf>
    <xf numFmtId="0" fontId="14" fillId="4" borderId="18" xfId="0" applyFont="1" applyFill="1" applyBorder="1" applyAlignment="1">
      <alignment horizontal="left" vertical="center" wrapText="1" indent="1"/>
    </xf>
    <xf numFmtId="0" fontId="14" fillId="4" borderId="19" xfId="0" applyFont="1" applyFill="1" applyBorder="1" applyAlignment="1">
      <alignment horizontal="left" vertical="center" wrapText="1" indent="1"/>
    </xf>
    <xf numFmtId="0" fontId="14" fillId="4" borderId="21" xfId="0" applyFont="1" applyFill="1" applyBorder="1" applyAlignment="1">
      <alignment horizontal="left" vertical="center" wrapText="1" indent="1"/>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4" borderId="27" xfId="0" applyFont="1" applyFill="1" applyBorder="1" applyAlignment="1">
      <alignment horizontal="left" vertical="center" indent="1"/>
    </xf>
    <xf numFmtId="0" fontId="9" fillId="4" borderId="34" xfId="0" applyFont="1" applyFill="1" applyBorder="1" applyAlignment="1">
      <alignment horizontal="left" vertical="center" indent="1"/>
    </xf>
    <xf numFmtId="0" fontId="9" fillId="4" borderId="28" xfId="0" applyFont="1" applyFill="1" applyBorder="1" applyAlignment="1">
      <alignment horizontal="left" vertical="center" indent="1"/>
    </xf>
    <xf numFmtId="0" fontId="9" fillId="4" borderId="19" xfId="0" applyFont="1" applyFill="1" applyBorder="1" applyAlignment="1">
      <alignment horizontal="left" vertical="center" indent="1"/>
    </xf>
    <xf numFmtId="0" fontId="9" fillId="4" borderId="20" xfId="0" applyFont="1" applyFill="1" applyBorder="1" applyAlignment="1">
      <alignment horizontal="left" vertical="center" indent="1"/>
    </xf>
    <xf numFmtId="0" fontId="9" fillId="4" borderId="21" xfId="0" applyFont="1" applyFill="1" applyBorder="1" applyAlignment="1">
      <alignment horizontal="left" vertical="center" indent="1"/>
    </xf>
    <xf numFmtId="0" fontId="7" fillId="4" borderId="17" xfId="0" applyFont="1" applyFill="1" applyBorder="1" applyAlignment="1">
      <alignment horizontal="center"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8" xfId="0" applyFont="1" applyFill="1" applyBorder="1" applyAlignment="1">
      <alignment horizontal="center" vertical="center"/>
    </xf>
    <xf numFmtId="0" fontId="28" fillId="4" borderId="0" xfId="0" applyFont="1" applyFill="1" applyAlignment="1">
      <alignment horizontal="center" vertical="center"/>
    </xf>
    <xf numFmtId="0" fontId="28" fillId="4" borderId="20" xfId="0" applyFont="1" applyFill="1" applyBorder="1" applyAlignment="1">
      <alignment horizontal="center" vertical="center"/>
    </xf>
    <xf numFmtId="0" fontId="7" fillId="4" borderId="4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 xfId="0" applyFont="1" applyFill="1" applyBorder="1" applyAlignment="1">
      <alignment horizontal="left" vertical="center" indent="1"/>
    </xf>
    <xf numFmtId="0" fontId="2" fillId="4" borderId="1" xfId="0" applyFont="1" applyFill="1" applyBorder="1" applyAlignment="1">
      <alignment horizontal="left" vertical="center" wrapText="1" indent="1"/>
    </xf>
  </cellXfs>
  <cellStyles count="2">
    <cellStyle name="ハイパーリンク" xfId="1" builtinId="8"/>
    <cellStyle name="標準" xfId="0" builtinId="0"/>
  </cellStyles>
  <dxfs count="8">
    <dxf>
      <font>
        <color rgb="FFC00000"/>
      </font>
    </dxf>
    <dxf>
      <font>
        <color rgb="FFC00000"/>
      </font>
    </dxf>
    <dxf>
      <font>
        <color rgb="FFC00000"/>
      </font>
    </dxf>
    <dxf>
      <font>
        <color rgb="FFC00000"/>
      </font>
    </dxf>
    <dxf>
      <font>
        <color rgb="FFC00000"/>
      </font>
    </dxf>
    <dxf>
      <font>
        <b/>
        <i val="0"/>
        <strike val="0"/>
        <color rgb="FFC00000"/>
      </font>
    </dxf>
    <dxf>
      <fill>
        <patternFill>
          <bgColor theme="5" tint="0.79998168889431442"/>
        </patternFill>
      </fill>
    </dxf>
    <dxf>
      <fill>
        <patternFill>
          <bgColor theme="0" tint="-0.24994659260841701"/>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399832</xdr:colOff>
      <xdr:row>8</xdr:row>
      <xdr:rowOff>159064</xdr:rowOff>
    </xdr:from>
    <xdr:ext cx="5973981" cy="1080104"/>
    <xdr:sp macro="" textlink="">
      <xdr:nvSpPr>
        <xdr:cNvPr id="3" name="テキスト ボックス 2">
          <a:extLst>
            <a:ext uri="{FF2B5EF4-FFF2-40B4-BE49-F238E27FC236}">
              <a16:creationId xmlns:a16="http://schemas.microsoft.com/office/drawing/2014/main" id="{D4F7D083-87E1-4286-B669-899CA53FFD93}"/>
            </a:ext>
          </a:extLst>
        </xdr:cNvPr>
        <xdr:cNvSpPr txBox="1"/>
      </xdr:nvSpPr>
      <xdr:spPr>
        <a:xfrm>
          <a:off x="558582" y="2143439"/>
          <a:ext cx="5973981" cy="1080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latin typeface="+mn-ea"/>
              <a:ea typeface="+mn-ea"/>
            </a:rPr>
            <a:t>認定試験結果通知書</a:t>
          </a:r>
          <a:r>
            <a:rPr kumimoji="1" lang="en-US" altLang="ja-JP" sz="1600" b="1">
              <a:latin typeface="+mn-ea"/>
              <a:ea typeface="+mn-ea"/>
            </a:rPr>
            <a:t>(</a:t>
          </a:r>
          <a:r>
            <a:rPr kumimoji="1" lang="ja-JP" altLang="en-US" sz="1600" b="1">
              <a:latin typeface="+mn-ea"/>
              <a:ea typeface="+mn-ea"/>
            </a:rPr>
            <a:t>写し</a:t>
          </a:r>
          <a:r>
            <a:rPr kumimoji="1" lang="en-US" altLang="ja-JP" sz="1600" b="1">
              <a:latin typeface="+mn-ea"/>
              <a:ea typeface="+mn-ea"/>
            </a:rPr>
            <a:t>)</a:t>
          </a:r>
          <a:r>
            <a:rPr kumimoji="1" lang="ja-JP" altLang="en-US" sz="1600" b="1">
              <a:latin typeface="+mn-ea"/>
              <a:ea typeface="+mn-ea"/>
            </a:rPr>
            <a:t>貼付欄</a:t>
          </a:r>
        </a:p>
        <a:p>
          <a:pPr algn="ctr"/>
          <a:endParaRPr kumimoji="1" lang="en-US" altLang="ja-JP" sz="1100"/>
        </a:p>
        <a:p>
          <a:pPr algn="ctr"/>
          <a:r>
            <a:rPr kumimoji="1" lang="ja-JP" altLang="en-US" sz="1100">
              <a:latin typeface="+mn-ea"/>
              <a:ea typeface="+mn-ea"/>
            </a:rPr>
            <a:t>認定試験結果通知書（画像データ）を貼り付けてください。</a:t>
          </a:r>
          <a:endParaRPr kumimoji="1" lang="en-US" altLang="ja-JP" sz="1100">
            <a:latin typeface="+mn-ea"/>
            <a:ea typeface="+mn-ea"/>
          </a:endParaRPr>
        </a:p>
        <a:p>
          <a:pPr algn="ctr"/>
          <a:r>
            <a:rPr kumimoji="1" lang="ja-JP" altLang="en-US" sz="1100">
              <a:latin typeface="+mn-ea"/>
              <a:ea typeface="+mn-ea"/>
            </a:rPr>
            <a:t>（画像データの挿入方法を参照）</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132290</xdr:colOff>
      <xdr:row>8</xdr:row>
      <xdr:rowOff>137586</xdr:rowOff>
    </xdr:from>
    <xdr:ext cx="5654147" cy="1788246"/>
    <xdr:sp macro="" textlink="">
      <xdr:nvSpPr>
        <xdr:cNvPr id="3" name="テキスト ボックス 2">
          <a:extLst>
            <a:ext uri="{FF2B5EF4-FFF2-40B4-BE49-F238E27FC236}">
              <a16:creationId xmlns:a16="http://schemas.microsoft.com/office/drawing/2014/main" id="{A347A3F1-86CB-4894-A93E-B2F3DBC0ED4B}"/>
            </a:ext>
          </a:extLst>
        </xdr:cNvPr>
        <xdr:cNvSpPr txBox="1"/>
      </xdr:nvSpPr>
      <xdr:spPr>
        <a:xfrm>
          <a:off x="640290" y="2121961"/>
          <a:ext cx="5654147" cy="17882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latin typeface="+mn-ea"/>
              <a:ea typeface="+mn-ea"/>
            </a:rPr>
            <a:t>再受験料</a:t>
          </a:r>
          <a:r>
            <a:rPr kumimoji="1" lang="en-US" altLang="ja-JP" sz="1600" b="1">
              <a:latin typeface="+mn-ea"/>
              <a:ea typeface="+mn-ea"/>
            </a:rPr>
            <a:t>(</a:t>
          </a:r>
          <a:r>
            <a:rPr kumimoji="1" lang="ja-JP" altLang="en-US" sz="1600" b="1">
              <a:latin typeface="+mn-ea"/>
              <a:ea typeface="+mn-ea"/>
            </a:rPr>
            <a:t>受講料</a:t>
          </a:r>
          <a:r>
            <a:rPr kumimoji="1" lang="en-US" altLang="ja-JP" sz="1600" b="1">
              <a:latin typeface="+mn-ea"/>
              <a:ea typeface="+mn-ea"/>
            </a:rPr>
            <a:t>)</a:t>
          </a:r>
          <a:r>
            <a:rPr kumimoji="1" lang="ja-JP" altLang="en-US" sz="1600" b="1">
              <a:latin typeface="+mn-ea"/>
              <a:ea typeface="+mn-ea"/>
            </a:rPr>
            <a:t>振込み証明書貼付欄</a:t>
          </a:r>
        </a:p>
        <a:p>
          <a:endParaRPr kumimoji="1" lang="en-US" altLang="ja-JP" sz="1100"/>
        </a:p>
        <a:p>
          <a:r>
            <a:rPr kumimoji="1" lang="ja-JP" altLang="en-US" sz="1100">
              <a:latin typeface="+mn-ea"/>
              <a:ea typeface="+mn-ea"/>
            </a:rPr>
            <a:t>取扱金融機関で受講料の払込を済ませた受取書（画像データ）を貼り付けてください。</a:t>
          </a:r>
          <a:endParaRPr kumimoji="1" lang="en-US" altLang="ja-JP" sz="1100">
            <a:latin typeface="+mn-ea"/>
            <a:ea typeface="+mn-ea"/>
          </a:endParaRPr>
        </a:p>
        <a:p>
          <a:r>
            <a:rPr kumimoji="1" lang="ja-JP" altLang="en-US" sz="1100">
              <a:latin typeface="+mn-ea"/>
              <a:ea typeface="+mn-ea"/>
            </a:rPr>
            <a:t>（画像データの挿入方法を参照）</a:t>
          </a:r>
        </a:p>
        <a:p>
          <a:endParaRPr kumimoji="1" lang="ja-JP" altLang="en-US" sz="1100">
            <a:latin typeface="+mn-ea"/>
            <a:ea typeface="+mn-ea"/>
          </a:endParaRPr>
        </a:p>
        <a:p>
          <a:r>
            <a:rPr kumimoji="1" lang="ja-JP" altLang="en-US" sz="1100" b="1">
              <a:latin typeface="+mn-ea"/>
              <a:ea typeface="+mn-ea"/>
            </a:rPr>
            <a:t>・再受験のみの場合は</a:t>
          </a:r>
          <a:r>
            <a:rPr kumimoji="1" lang="en-US" altLang="ja-JP" sz="1100" b="1">
              <a:latin typeface="+mn-ea"/>
              <a:ea typeface="+mn-ea"/>
            </a:rPr>
            <a:t>4,000</a:t>
          </a:r>
          <a:r>
            <a:rPr kumimoji="1" lang="ja-JP" altLang="en-US" sz="1100" b="1">
              <a:latin typeface="+mn-ea"/>
              <a:ea typeface="+mn-ea"/>
            </a:rPr>
            <a:t>円</a:t>
          </a:r>
          <a:r>
            <a:rPr kumimoji="1" lang="en-US" altLang="ja-JP" sz="1100" b="1">
              <a:latin typeface="+mn-ea"/>
              <a:ea typeface="+mn-ea"/>
            </a:rPr>
            <a:t>(</a:t>
          </a:r>
          <a:r>
            <a:rPr kumimoji="1" lang="ja-JP" altLang="en-US" sz="1100" b="1">
              <a:latin typeface="+mn-ea"/>
              <a:ea typeface="+mn-ea"/>
            </a:rPr>
            <a:t>税込み</a:t>
          </a:r>
          <a:r>
            <a:rPr kumimoji="1" lang="en-US" altLang="ja-JP" sz="1100" b="1">
              <a:latin typeface="+mn-ea"/>
              <a:ea typeface="+mn-ea"/>
            </a:rPr>
            <a:t>)</a:t>
          </a:r>
          <a:r>
            <a:rPr kumimoji="1" lang="ja-JP" altLang="en-US" sz="1100" b="1">
              <a:latin typeface="+mn-ea"/>
              <a:ea typeface="+mn-ea"/>
            </a:rPr>
            <a:t>です。　</a:t>
          </a:r>
        </a:p>
        <a:p>
          <a:r>
            <a:rPr kumimoji="1" lang="ja-JP" altLang="en-US" sz="1100" b="1">
              <a:latin typeface="+mn-ea"/>
              <a:ea typeface="+mn-ea"/>
            </a:rPr>
            <a:t>・再受講＋受験を希望する場合は</a:t>
          </a:r>
          <a:r>
            <a:rPr kumimoji="1" lang="en-US" altLang="ja-JP" sz="1100" b="1">
              <a:latin typeface="+mn-ea"/>
              <a:ea typeface="+mn-ea"/>
            </a:rPr>
            <a:t>8,000</a:t>
          </a:r>
          <a:r>
            <a:rPr kumimoji="1" lang="ja-JP" altLang="en-US" sz="1100" b="1">
              <a:latin typeface="+mn-ea"/>
              <a:ea typeface="+mn-ea"/>
            </a:rPr>
            <a:t>円</a:t>
          </a:r>
          <a:r>
            <a:rPr kumimoji="1" lang="en-US" altLang="ja-JP" sz="1100" b="1">
              <a:latin typeface="+mn-ea"/>
              <a:ea typeface="+mn-ea"/>
            </a:rPr>
            <a:t>(</a:t>
          </a:r>
          <a:r>
            <a:rPr kumimoji="1" lang="ja-JP" altLang="en-US" sz="1100" b="1">
              <a:latin typeface="+mn-ea"/>
              <a:ea typeface="+mn-ea"/>
            </a:rPr>
            <a:t>税込み</a:t>
          </a:r>
          <a:r>
            <a:rPr kumimoji="1" lang="en-US" altLang="ja-JP" sz="1100" b="1">
              <a:latin typeface="+mn-ea"/>
              <a:ea typeface="+mn-ea"/>
            </a:rPr>
            <a:t>)</a:t>
          </a:r>
          <a:r>
            <a:rPr kumimoji="1" lang="ja-JP" altLang="en-US" sz="1100" b="1">
              <a:latin typeface="+mn-ea"/>
              <a:ea typeface="+mn-ea"/>
            </a:rPr>
            <a:t>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33</xdr:col>
      <xdr:colOff>49895</xdr:colOff>
      <xdr:row>15</xdr:row>
      <xdr:rowOff>217711</xdr:rowOff>
    </xdr:from>
    <xdr:to>
      <xdr:col>41</xdr:col>
      <xdr:colOff>412751</xdr:colOff>
      <xdr:row>20</xdr:row>
      <xdr:rowOff>290283</xdr:rowOff>
    </xdr:to>
    <xdr:grpSp>
      <xdr:nvGrpSpPr>
        <xdr:cNvPr id="2" name="グループ化 1">
          <a:extLst>
            <a:ext uri="{FF2B5EF4-FFF2-40B4-BE49-F238E27FC236}">
              <a16:creationId xmlns:a16="http://schemas.microsoft.com/office/drawing/2014/main" id="{7F803FC5-CC6F-45EE-95F7-641ED512A18A}"/>
            </a:ext>
          </a:extLst>
        </xdr:cNvPr>
        <xdr:cNvGrpSpPr/>
      </xdr:nvGrpSpPr>
      <xdr:grpSpPr>
        <a:xfrm>
          <a:off x="10551208" y="0"/>
          <a:ext cx="5585731" cy="0"/>
          <a:chOff x="362858" y="2848428"/>
          <a:chExt cx="5479142" cy="1346720"/>
        </a:xfrm>
      </xdr:grpSpPr>
      <xdr:pic>
        <xdr:nvPicPr>
          <xdr:cNvPr id="3" name="図 2">
            <a:extLst>
              <a:ext uri="{FF2B5EF4-FFF2-40B4-BE49-F238E27FC236}">
                <a16:creationId xmlns:a16="http://schemas.microsoft.com/office/drawing/2014/main" id="{33221E6B-C327-92A8-4E2C-28403ADE18E6}"/>
              </a:ext>
            </a:extLst>
          </xdr:cNvPr>
          <xdr:cNvPicPr>
            <a:picLocks noChangeAspect="1"/>
          </xdr:cNvPicPr>
        </xdr:nvPicPr>
        <xdr:blipFill>
          <a:blip xmlns:r="http://schemas.openxmlformats.org/officeDocument/2006/relationships" r:embed="rId1"/>
          <a:stretch>
            <a:fillRect/>
          </a:stretch>
        </xdr:blipFill>
        <xdr:spPr>
          <a:xfrm>
            <a:off x="362858" y="2848428"/>
            <a:ext cx="5479142" cy="1346720"/>
          </a:xfrm>
          <a:prstGeom prst="rect">
            <a:avLst/>
          </a:prstGeom>
          <a:ln>
            <a:solidFill>
              <a:schemeClr val="tx1">
                <a:lumMod val="50000"/>
                <a:lumOff val="50000"/>
              </a:schemeClr>
            </a:solidFill>
          </a:ln>
          <a:effectLst>
            <a:outerShdw blurRad="50800" dist="38100" dir="2700000" algn="tl" rotWithShape="0">
              <a:schemeClr val="tx1">
                <a:lumMod val="50000"/>
                <a:lumOff val="50000"/>
                <a:alpha val="40000"/>
              </a:schemeClr>
            </a:outerShdw>
          </a:effectLst>
        </xdr:spPr>
      </xdr:pic>
      <xdr:sp macro="" textlink="">
        <xdr:nvSpPr>
          <xdr:cNvPr id="4" name="テキスト ボックス 3">
            <a:extLst>
              <a:ext uri="{FF2B5EF4-FFF2-40B4-BE49-F238E27FC236}">
                <a16:creationId xmlns:a16="http://schemas.microsoft.com/office/drawing/2014/main" id="{1896D4C3-C90F-5DDC-1BC1-50AF07FB382E}"/>
              </a:ext>
            </a:extLst>
          </xdr:cNvPr>
          <xdr:cNvSpPr txBox="1"/>
        </xdr:nvSpPr>
        <xdr:spPr>
          <a:xfrm>
            <a:off x="725510" y="3069346"/>
            <a:ext cx="235856" cy="1397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b" anchorCtr="0">
            <a:spAutoFit/>
          </a:bodyPr>
          <a:lstStyle/>
          <a:p>
            <a:r>
              <a:rPr kumimoji="1" lang="en-US" altLang="ja-JP" sz="1100" u="none"/>
              <a:t>26</a:t>
            </a:r>
            <a:endParaRPr kumimoji="1" lang="ja-JP" altLang="en-US" sz="1100" u="none"/>
          </a:p>
        </xdr:txBody>
      </xdr:sp>
      <xdr:sp macro="" textlink="">
        <xdr:nvSpPr>
          <xdr:cNvPr id="5" name="テキスト ボックス 4">
            <a:extLst>
              <a:ext uri="{FF2B5EF4-FFF2-40B4-BE49-F238E27FC236}">
                <a16:creationId xmlns:a16="http://schemas.microsoft.com/office/drawing/2014/main" id="{87C57087-A08A-9F71-0D04-9611160A7BE7}"/>
              </a:ext>
            </a:extLst>
          </xdr:cNvPr>
          <xdr:cNvSpPr txBox="1"/>
        </xdr:nvSpPr>
        <xdr:spPr>
          <a:xfrm>
            <a:off x="2158798" y="3742330"/>
            <a:ext cx="380999" cy="23609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b" anchorCtr="0">
            <a:spAutoFit/>
          </a:bodyPr>
          <a:lstStyle/>
          <a:p>
            <a:r>
              <a:rPr kumimoji="1" lang="en-US" altLang="ja-JP" sz="1100" u="none"/>
              <a:t>26</a:t>
            </a:r>
            <a:r>
              <a:rPr kumimoji="1" lang="ja-JP" altLang="en-US" sz="1100" u="none"/>
              <a:t>）</a:t>
            </a:r>
            <a:endParaRPr kumimoji="1" lang="en-US" altLang="ja-JP" sz="1100" u="none"/>
          </a:p>
        </xdr:txBody>
      </xdr:sp>
      <xdr:sp macro="" textlink="">
        <xdr:nvSpPr>
          <xdr:cNvPr id="6" name="テキスト ボックス 5">
            <a:extLst>
              <a:ext uri="{FF2B5EF4-FFF2-40B4-BE49-F238E27FC236}">
                <a16:creationId xmlns:a16="http://schemas.microsoft.com/office/drawing/2014/main" id="{279C5359-74AD-3DE8-FE06-D734AC68BA7E}"/>
              </a:ext>
            </a:extLst>
          </xdr:cNvPr>
          <xdr:cNvSpPr txBox="1"/>
        </xdr:nvSpPr>
        <xdr:spPr>
          <a:xfrm>
            <a:off x="2938937" y="3219437"/>
            <a:ext cx="1511112" cy="2085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chorCtr="0">
            <a:spAutoFit/>
          </a:bodyPr>
          <a:lstStyle/>
          <a:p>
            <a:r>
              <a:rPr kumimoji="1" lang="ja-JP" altLang="en-US" sz="1000" u="none"/>
              <a:t>東北･関東･関西･中国･九州</a:t>
            </a:r>
            <a:endParaRPr kumimoji="1" lang="en-US" altLang="ja-JP" sz="1000" u="none"/>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ujifurukawao365-my.sharepoint.com/personal/tosaka-kenji_ffec_co_jp/Documents/&#12489;&#12461;&#12517;&#12513;&#12531;&#12488;/00&#35336;&#35013;&#24037;&#26989;&#20250;&#65289;&#22522;&#24185;&#25216;&#33021;&#32773;&#22996;&#21729;&#20250;/&#20250;&#35696;&#36039;&#26009;2025&#24180;&#24230;/20260107&#31532;10&#22238;&#22996;&#21729;&#20250;/&#9314;2026&#24180;&#24230;&#21463;&#35611;&#30003;&#36796;&#26360;&#12539;&#23455;&#21209;&#32076;&#39443;&#35388;&#26126;&#26360;_20251225&#20462;&#27491;.xlsx" TargetMode="External"/><Relationship Id="rId1" Type="http://schemas.openxmlformats.org/officeDocument/2006/relationships/externalLinkPath" Target="&#9314;2026&#24180;&#24230;&#21463;&#35611;&#30003;&#36796;&#26360;&#12539;&#23455;&#21209;&#32076;&#39443;&#35388;&#26126;&#26360;_2025122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受講申込書(受講申込書式１)"/>
      <sheetName val="実務経験証明書(第1号様式)"/>
      <sheetName val="資格等証明書(受講申込書式２)"/>
      <sheetName val="職長教育修了証(受講申込書式３)"/>
      <sheetName val="受講料払込証明書(受講申込書式４)"/>
      <sheetName val="事務局用"/>
    </sheetNames>
    <sheetDataSet>
      <sheetData sheetId="0"/>
      <sheetData sheetId="1">
        <row r="25">
          <cell r="AI25">
            <v>197101</v>
          </cell>
          <cell r="AJ25">
            <v>200504</v>
          </cell>
        </row>
        <row r="26">
          <cell r="AI26">
            <v>200505</v>
          </cell>
          <cell r="AJ26">
            <v>200505</v>
          </cell>
        </row>
        <row r="27">
          <cell r="AI27">
            <v>200604</v>
          </cell>
          <cell r="AJ27">
            <v>200705</v>
          </cell>
        </row>
        <row r="28">
          <cell r="AI28">
            <v>200910</v>
          </cell>
          <cell r="AJ28">
            <v>201009</v>
          </cell>
        </row>
        <row r="29">
          <cell r="AI29">
            <v>201101</v>
          </cell>
          <cell r="AJ29">
            <v>201203</v>
          </cell>
        </row>
        <row r="30">
          <cell r="AI30">
            <v>201204</v>
          </cell>
          <cell r="AJ30">
            <v>201211</v>
          </cell>
        </row>
        <row r="31">
          <cell r="AI31">
            <v>201302</v>
          </cell>
          <cell r="AJ31">
            <v>201311</v>
          </cell>
        </row>
        <row r="32">
          <cell r="AI32">
            <v>201403</v>
          </cell>
          <cell r="AJ32">
            <v>201412</v>
          </cell>
        </row>
        <row r="33">
          <cell r="AI33">
            <v>201502</v>
          </cell>
          <cell r="AJ33">
            <v>201509</v>
          </cell>
        </row>
        <row r="34">
          <cell r="AI34">
            <v>201603</v>
          </cell>
          <cell r="AJ34">
            <v>201609</v>
          </cell>
        </row>
        <row r="35">
          <cell r="AI35">
            <v>201704</v>
          </cell>
          <cell r="AJ35">
            <v>201809</v>
          </cell>
        </row>
        <row r="36">
          <cell r="AI36">
            <v>201909</v>
          </cell>
          <cell r="AJ36">
            <v>202106</v>
          </cell>
        </row>
        <row r="37">
          <cell r="AI37">
            <v>202105</v>
          </cell>
          <cell r="AJ37">
            <v>202201</v>
          </cell>
        </row>
        <row r="38">
          <cell r="AI38">
            <v>202601</v>
          </cell>
          <cell r="AJ38">
            <v>202604</v>
          </cell>
        </row>
        <row r="39">
          <cell r="AI39" t="str">
            <v/>
          </cell>
          <cell r="AJ39" t="str">
            <v/>
          </cell>
        </row>
        <row r="40">
          <cell r="AI40" t="str">
            <v/>
          </cell>
          <cell r="AJ40" t="str">
            <v/>
          </cell>
        </row>
        <row r="41">
          <cell r="AI41" t="str">
            <v/>
          </cell>
          <cell r="AJ41" t="str">
            <v/>
          </cell>
        </row>
        <row r="42">
          <cell r="AI42" t="str">
            <v/>
          </cell>
          <cell r="AJ42" t="str">
            <v/>
          </cell>
        </row>
        <row r="43">
          <cell r="AI43" t="str">
            <v/>
          </cell>
          <cell r="AJ43" t="str">
            <v/>
          </cell>
        </row>
        <row r="44">
          <cell r="AI44" t="str">
            <v/>
          </cell>
          <cell r="AJ44" t="str">
            <v/>
          </cell>
        </row>
        <row r="45">
          <cell r="AI45" t="str">
            <v/>
          </cell>
          <cell r="AJ45" t="str">
            <v/>
          </cell>
        </row>
        <row r="46">
          <cell r="AI46" t="str">
            <v/>
          </cell>
          <cell r="AJ46" t="str">
            <v/>
          </cell>
        </row>
        <row r="47">
          <cell r="AI47" t="str">
            <v/>
          </cell>
          <cell r="AJ47" t="str">
            <v/>
          </cell>
        </row>
        <row r="48">
          <cell r="AI48" t="str">
            <v/>
          </cell>
          <cell r="AJ48" t="str">
            <v/>
          </cell>
        </row>
        <row r="49">
          <cell r="AI49" t="str">
            <v/>
          </cell>
          <cell r="AJ49" t="str">
            <v/>
          </cell>
        </row>
        <row r="50">
          <cell r="AI50" t="str">
            <v/>
          </cell>
          <cell r="AJ50" t="str">
            <v/>
          </cell>
        </row>
        <row r="51">
          <cell r="AI51" t="str">
            <v/>
          </cell>
          <cell r="AJ51" t="str">
            <v/>
          </cell>
        </row>
        <row r="52">
          <cell r="AI52" t="str">
            <v/>
          </cell>
          <cell r="AJ52" t="str">
            <v/>
          </cell>
        </row>
        <row r="53">
          <cell r="AI53" t="str">
            <v/>
          </cell>
          <cell r="AJ53" t="str">
            <v/>
          </cell>
        </row>
        <row r="54">
          <cell r="AI54" t="str">
            <v/>
          </cell>
          <cell r="AJ54" t="str">
            <v/>
          </cell>
        </row>
        <row r="55">
          <cell r="AI55" t="str">
            <v/>
          </cell>
          <cell r="AJ55" t="str">
            <v/>
          </cell>
        </row>
        <row r="56">
          <cell r="AI56" t="str">
            <v/>
          </cell>
          <cell r="AJ56" t="str">
            <v/>
          </cell>
        </row>
        <row r="57">
          <cell r="AI57" t="str">
            <v/>
          </cell>
          <cell r="AJ57" t="str">
            <v/>
          </cell>
        </row>
        <row r="58">
          <cell r="AI58" t="str">
            <v/>
          </cell>
          <cell r="AJ58" t="str">
            <v/>
          </cell>
        </row>
        <row r="59">
          <cell r="AI59" t="str">
            <v/>
          </cell>
          <cell r="AJ59" t="str">
            <v/>
          </cell>
        </row>
        <row r="60">
          <cell r="AI60" t="str">
            <v/>
          </cell>
          <cell r="AJ60" t="str">
            <v/>
          </cell>
        </row>
        <row r="61">
          <cell r="AI61" t="str">
            <v/>
          </cell>
          <cell r="AJ61" t="str">
            <v/>
          </cell>
        </row>
        <row r="62">
          <cell r="AI62" t="str">
            <v/>
          </cell>
          <cell r="AJ62" t="str">
            <v/>
          </cell>
        </row>
        <row r="63">
          <cell r="AI63" t="str">
            <v/>
          </cell>
          <cell r="AJ63" t="str">
            <v/>
          </cell>
        </row>
        <row r="64">
          <cell r="AI64" t="str">
            <v/>
          </cell>
          <cell r="AJ64" t="str">
            <v/>
          </cell>
        </row>
        <row r="65">
          <cell r="AI65" t="str">
            <v/>
          </cell>
          <cell r="AJ65" t="str">
            <v/>
          </cell>
        </row>
        <row r="66">
          <cell r="AI66" t="str">
            <v/>
          </cell>
          <cell r="AJ66" t="str">
            <v/>
          </cell>
        </row>
        <row r="67">
          <cell r="AI67" t="str">
            <v/>
          </cell>
          <cell r="AJ67" t="str">
            <v/>
          </cell>
        </row>
        <row r="68">
          <cell r="AI68" t="str">
            <v/>
          </cell>
          <cell r="AJ68" t="str">
            <v/>
          </cell>
        </row>
        <row r="69">
          <cell r="AI69" t="str">
            <v/>
          </cell>
          <cell r="AJ69" t="str">
            <v/>
          </cell>
        </row>
        <row r="70">
          <cell r="AI70" t="str">
            <v/>
          </cell>
          <cell r="AJ70" t="str">
            <v/>
          </cell>
        </row>
        <row r="71">
          <cell r="AI71" t="str">
            <v/>
          </cell>
          <cell r="AJ71" t="str">
            <v/>
          </cell>
        </row>
        <row r="72">
          <cell r="AI72" t="str">
            <v/>
          </cell>
          <cell r="AJ72" t="str">
            <v/>
          </cell>
        </row>
        <row r="73">
          <cell r="AI73" t="str">
            <v/>
          </cell>
          <cell r="AJ73" t="str">
            <v/>
          </cell>
        </row>
        <row r="74">
          <cell r="AI74" t="str">
            <v/>
          </cell>
          <cell r="AJ74" t="str">
            <v/>
          </cell>
        </row>
        <row r="75">
          <cell r="AI75" t="str">
            <v/>
          </cell>
          <cell r="AJ75" t="str">
            <v/>
          </cell>
        </row>
        <row r="76">
          <cell r="AI76" t="str">
            <v/>
          </cell>
          <cell r="AJ76" t="str">
            <v/>
          </cell>
        </row>
        <row r="77">
          <cell r="AI77" t="str">
            <v/>
          </cell>
          <cell r="AJ77" t="str">
            <v/>
          </cell>
        </row>
        <row r="78">
          <cell r="AI78" t="str">
            <v/>
          </cell>
          <cell r="AJ78" t="str">
            <v/>
          </cell>
        </row>
        <row r="79">
          <cell r="AI79" t="str">
            <v/>
          </cell>
          <cell r="AJ79" t="str">
            <v/>
          </cell>
        </row>
        <row r="80">
          <cell r="AI80" t="str">
            <v/>
          </cell>
          <cell r="AJ80" t="str">
            <v/>
          </cell>
        </row>
        <row r="81">
          <cell r="AI81" t="str">
            <v/>
          </cell>
          <cell r="AJ81" t="str">
            <v/>
          </cell>
        </row>
        <row r="82">
          <cell r="AI82" t="str">
            <v/>
          </cell>
          <cell r="AJ82" t="str">
            <v/>
          </cell>
        </row>
        <row r="83">
          <cell r="AI83" t="str">
            <v/>
          </cell>
          <cell r="AJ83" t="str">
            <v/>
          </cell>
        </row>
        <row r="84">
          <cell r="AI84" t="str">
            <v/>
          </cell>
          <cell r="AJ84" t="str">
            <v/>
          </cell>
        </row>
        <row r="85">
          <cell r="AI85" t="str">
            <v/>
          </cell>
          <cell r="AJ85" t="str">
            <v/>
          </cell>
        </row>
        <row r="86">
          <cell r="AI86" t="str">
            <v/>
          </cell>
          <cell r="AJ86" t="str">
            <v/>
          </cell>
        </row>
        <row r="87">
          <cell r="AI87" t="str">
            <v/>
          </cell>
          <cell r="AJ87" t="str">
            <v/>
          </cell>
        </row>
        <row r="88">
          <cell r="AI88" t="str">
            <v/>
          </cell>
          <cell r="AJ88" t="str">
            <v/>
          </cell>
        </row>
        <row r="89">
          <cell r="AI89" t="str">
            <v/>
          </cell>
          <cell r="AJ89" t="str">
            <v/>
          </cell>
        </row>
        <row r="90">
          <cell r="AI90" t="str">
            <v/>
          </cell>
          <cell r="AJ90" t="str">
            <v/>
          </cell>
        </row>
        <row r="91">
          <cell r="AI91" t="str">
            <v/>
          </cell>
          <cell r="AJ91" t="str">
            <v/>
          </cell>
        </row>
        <row r="92">
          <cell r="AI92" t="str">
            <v/>
          </cell>
          <cell r="AJ92" t="str">
            <v/>
          </cell>
        </row>
        <row r="93">
          <cell r="AI93" t="str">
            <v/>
          </cell>
          <cell r="AJ93" t="str">
            <v/>
          </cell>
        </row>
        <row r="94">
          <cell r="AI94" t="str">
            <v/>
          </cell>
          <cell r="AJ94" t="str">
            <v/>
          </cell>
        </row>
        <row r="95">
          <cell r="AI95" t="str">
            <v/>
          </cell>
          <cell r="AJ95" t="str">
            <v/>
          </cell>
        </row>
        <row r="96">
          <cell r="AI96" t="str">
            <v/>
          </cell>
          <cell r="AJ96" t="str">
            <v/>
          </cell>
        </row>
        <row r="97">
          <cell r="AI97" t="str">
            <v/>
          </cell>
          <cell r="AJ97" t="str">
            <v/>
          </cell>
        </row>
        <row r="98">
          <cell r="AI98" t="str">
            <v/>
          </cell>
          <cell r="AJ98" t="str">
            <v/>
          </cell>
        </row>
        <row r="99">
          <cell r="AI99" t="str">
            <v/>
          </cell>
          <cell r="AJ99" t="str">
            <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12345@keisoseko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E7C38-53F7-46E1-9CE5-FF686C5ADC52}">
  <dimension ref="B1:BA109"/>
  <sheetViews>
    <sheetView tabSelected="1" zoomScale="80" zoomScaleNormal="80" zoomScaleSheetLayoutView="85" workbookViewId="0"/>
  </sheetViews>
  <sheetFormatPr defaultColWidth="8.83203125" defaultRowHeight="18" outlineLevelRow="1"/>
  <cols>
    <col min="1" max="1" width="3.1640625" style="3" customWidth="1"/>
    <col min="2" max="3" width="10" style="3" customWidth="1"/>
    <col min="4" max="13" width="3.1640625" style="3" customWidth="1"/>
    <col min="14" max="27" width="3.33203125" style="3" customWidth="1"/>
    <col min="28" max="28" width="3.1640625" style="3" customWidth="1"/>
    <col min="29" max="42" width="2.9140625" style="3" customWidth="1"/>
    <col min="43" max="51" width="3" style="3" customWidth="1"/>
    <col min="52" max="16384" width="8.83203125" style="3"/>
  </cols>
  <sheetData>
    <row r="1" spans="2:53">
      <c r="B1" s="153" t="s">
        <v>145</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row>
    <row r="2" spans="2:53">
      <c r="B2" s="154" t="s">
        <v>26</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row>
    <row r="3" spans="2:53" ht="29">
      <c r="H3" s="156" t="s">
        <v>146</v>
      </c>
      <c r="I3" s="156"/>
      <c r="J3" s="156"/>
      <c r="K3" s="156"/>
      <c r="L3" s="156"/>
      <c r="M3" s="156"/>
      <c r="N3" s="156"/>
      <c r="O3" s="156"/>
      <c r="P3" s="156"/>
      <c r="Q3" s="156"/>
      <c r="AD3" s="5" t="s">
        <v>107</v>
      </c>
    </row>
    <row r="4" spans="2:53" ht="33.65" customHeight="1">
      <c r="B4" s="4" t="s">
        <v>106</v>
      </c>
      <c r="C4" s="157" t="s">
        <v>137</v>
      </c>
      <c r="D4" s="158"/>
      <c r="E4" s="159"/>
      <c r="F4" s="6"/>
      <c r="O4" s="154" t="s">
        <v>21</v>
      </c>
      <c r="P4" s="154"/>
      <c r="Q4" s="154"/>
      <c r="R4" s="154">
        <v>2026</v>
      </c>
      <c r="S4" s="154"/>
      <c r="T4" s="3" t="s">
        <v>14</v>
      </c>
      <c r="U4" s="1"/>
      <c r="V4" s="3" t="s">
        <v>15</v>
      </c>
      <c r="W4" s="1"/>
      <c r="X4" s="3" t="s">
        <v>16</v>
      </c>
      <c r="Y4" s="154"/>
      <c r="Z4" s="154"/>
      <c r="AA4" s="154"/>
      <c r="AB4" s="154"/>
      <c r="AE4" s="193" t="s">
        <v>108</v>
      </c>
      <c r="AF4" s="193"/>
      <c r="AG4" s="193"/>
      <c r="AH4" s="193"/>
      <c r="AI4" s="193"/>
      <c r="AJ4" s="193"/>
      <c r="AK4" s="193"/>
      <c r="AL4" s="193"/>
      <c r="AM4" s="193"/>
      <c r="AN4" s="193"/>
      <c r="AO4" s="193"/>
      <c r="AP4" s="193"/>
      <c r="AQ4" s="193"/>
      <c r="AR4" s="193"/>
      <c r="AS4" s="193"/>
      <c r="AT4" s="193"/>
      <c r="AU4" s="193"/>
      <c r="AV4" s="193"/>
      <c r="AW4" s="193"/>
      <c r="AX4" s="193"/>
      <c r="AY4" s="193"/>
      <c r="AZ4" s="193"/>
      <c r="BA4" s="193"/>
    </row>
    <row r="5" spans="2:53">
      <c r="C5" s="160"/>
      <c r="D5" s="161"/>
      <c r="E5" s="162"/>
      <c r="O5" s="166" t="s">
        <v>150</v>
      </c>
      <c r="P5" s="167"/>
      <c r="Q5" s="167"/>
      <c r="R5" s="167"/>
      <c r="S5" s="167"/>
      <c r="T5" s="168"/>
      <c r="U5" s="131"/>
      <c r="V5" s="132"/>
      <c r="W5" s="132"/>
      <c r="X5" s="132"/>
      <c r="Y5" s="132"/>
      <c r="Z5" s="132"/>
      <c r="AA5" s="132"/>
      <c r="AB5" s="133"/>
      <c r="AE5" s="123" t="s">
        <v>127</v>
      </c>
      <c r="AF5" s="123"/>
      <c r="AG5" s="123"/>
      <c r="AH5" s="123"/>
      <c r="AI5" s="123"/>
      <c r="AJ5" s="123"/>
      <c r="AK5" s="123"/>
      <c r="AL5" s="123"/>
      <c r="AM5" s="123"/>
      <c r="AN5" s="123"/>
      <c r="AO5" s="123"/>
      <c r="AP5" s="123"/>
      <c r="AQ5" s="123"/>
      <c r="AR5" s="123"/>
      <c r="AS5" s="123"/>
      <c r="AT5" s="123"/>
      <c r="AU5" s="123"/>
      <c r="AV5" s="123"/>
      <c r="AW5" s="123"/>
      <c r="AX5" s="123"/>
      <c r="AY5" s="123"/>
      <c r="AZ5" s="123"/>
      <c r="BA5" s="123"/>
    </row>
    <row r="6" spans="2:53" ht="18" customHeight="1">
      <c r="C6" s="160"/>
      <c r="D6" s="161"/>
      <c r="E6" s="162"/>
      <c r="AE6" s="123" t="s">
        <v>128</v>
      </c>
      <c r="AF6" s="123"/>
      <c r="AG6" s="123"/>
      <c r="AH6" s="123"/>
      <c r="AI6" s="123"/>
      <c r="AJ6" s="123"/>
      <c r="AK6" s="123"/>
      <c r="AL6" s="123"/>
      <c r="AM6" s="123"/>
      <c r="AN6" s="123"/>
      <c r="AO6" s="123"/>
      <c r="AP6" s="123"/>
      <c r="AQ6" s="123"/>
      <c r="AR6" s="123"/>
      <c r="AS6" s="123"/>
      <c r="AT6" s="123"/>
      <c r="AU6" s="123"/>
      <c r="AV6" s="123"/>
      <c r="AW6" s="123"/>
      <c r="AX6" s="123"/>
      <c r="AY6" s="123"/>
      <c r="AZ6" s="123"/>
      <c r="BA6" s="123"/>
    </row>
    <row r="7" spans="2:53" ht="18" customHeight="1">
      <c r="C7" s="160"/>
      <c r="D7" s="161"/>
      <c r="E7" s="162"/>
      <c r="O7" s="169" t="s">
        <v>160</v>
      </c>
      <c r="P7" s="170"/>
      <c r="Q7" s="170"/>
      <c r="R7" s="170"/>
      <c r="S7" s="170"/>
      <c r="T7" s="171"/>
      <c r="U7" s="175" t="str">
        <f>IF(日本計装工業会用!AE13="","",日本計装工業会用!AE13)</f>
        <v/>
      </c>
      <c r="V7" s="176"/>
      <c r="W7" s="176"/>
      <c r="X7" s="176"/>
      <c r="Y7" s="176"/>
      <c r="Z7" s="176"/>
      <c r="AA7" s="176"/>
      <c r="AB7" s="177"/>
      <c r="AE7" s="194" t="s">
        <v>110</v>
      </c>
      <c r="AF7" s="194"/>
      <c r="AG7" s="194"/>
      <c r="AH7" s="194"/>
      <c r="AI7" s="194"/>
      <c r="AJ7" s="194"/>
      <c r="AK7" s="194"/>
      <c r="AL7" s="194"/>
      <c r="AM7" s="194"/>
      <c r="AN7" s="194"/>
      <c r="AO7" s="194"/>
      <c r="AP7" s="194"/>
      <c r="AQ7" s="194"/>
      <c r="AR7" s="194"/>
      <c r="AS7" s="194"/>
      <c r="AT7" s="194"/>
      <c r="AU7" s="194"/>
      <c r="AV7" s="194"/>
      <c r="AW7" s="194"/>
      <c r="AX7" s="194"/>
      <c r="AY7" s="194"/>
      <c r="AZ7" s="194"/>
      <c r="BA7" s="194"/>
    </row>
    <row r="8" spans="2:53" ht="18" customHeight="1">
      <c r="C8" s="160"/>
      <c r="D8" s="161"/>
      <c r="E8" s="162"/>
      <c r="O8" s="172" t="s">
        <v>0</v>
      </c>
      <c r="P8" s="173"/>
      <c r="Q8" s="173"/>
      <c r="R8" s="173"/>
      <c r="S8" s="173"/>
      <c r="T8" s="174"/>
      <c r="U8" s="178" t="str">
        <f>IF(日本計装工業会用!AG13="","",日本計装工業会用!AG13)</f>
        <v/>
      </c>
      <c r="V8" s="179"/>
      <c r="W8" s="179"/>
      <c r="X8" s="179"/>
      <c r="Y8" s="179"/>
      <c r="Z8" s="179"/>
      <c r="AA8" s="179"/>
      <c r="AB8" s="180"/>
      <c r="AE8" s="194" t="s">
        <v>111</v>
      </c>
      <c r="AF8" s="194"/>
      <c r="AG8" s="194"/>
      <c r="AH8" s="194"/>
      <c r="AI8" s="194"/>
      <c r="AJ8" s="194"/>
      <c r="AK8" s="194"/>
      <c r="AL8" s="194"/>
      <c r="AM8" s="194"/>
      <c r="AN8" s="194"/>
      <c r="AO8" s="194"/>
      <c r="AP8" s="194"/>
      <c r="AQ8" s="194"/>
      <c r="AR8" s="194"/>
      <c r="AS8" s="194"/>
      <c r="AT8" s="194"/>
      <c r="AU8" s="194"/>
      <c r="AV8" s="194"/>
      <c r="AW8" s="194"/>
      <c r="AX8" s="194"/>
      <c r="AY8" s="194"/>
      <c r="AZ8" s="194"/>
      <c r="BA8" s="194"/>
    </row>
    <row r="9" spans="2:53" ht="18" customHeight="1">
      <c r="C9" s="163"/>
      <c r="D9" s="164"/>
      <c r="E9" s="165"/>
      <c r="O9" s="172" t="s">
        <v>1</v>
      </c>
      <c r="P9" s="173"/>
      <c r="Q9" s="173"/>
      <c r="R9" s="173"/>
      <c r="S9" s="173"/>
      <c r="T9" s="174"/>
      <c r="U9" s="181" t="str">
        <f>IF(日本計装工業会用!AH13="","",日本計装工業会用!AH13)</f>
        <v/>
      </c>
      <c r="V9" s="182"/>
      <c r="W9" s="182"/>
      <c r="X9" s="182"/>
      <c r="Y9" s="182"/>
      <c r="Z9" s="182"/>
      <c r="AA9" s="182"/>
      <c r="AB9" s="183"/>
      <c r="AE9" s="194" t="s">
        <v>112</v>
      </c>
      <c r="AF9" s="194"/>
      <c r="AG9" s="194"/>
      <c r="AH9" s="194"/>
      <c r="AI9" s="194"/>
      <c r="AJ9" s="194"/>
      <c r="AK9" s="194"/>
      <c r="AL9" s="194"/>
      <c r="AM9" s="194"/>
      <c r="AN9" s="194"/>
      <c r="AO9" s="194"/>
      <c r="AP9" s="194"/>
      <c r="AQ9" s="194"/>
      <c r="AR9" s="194"/>
      <c r="AS9" s="194"/>
      <c r="AT9" s="194"/>
      <c r="AU9" s="194"/>
      <c r="AV9" s="194"/>
      <c r="AW9" s="194"/>
      <c r="AX9" s="194"/>
      <c r="AY9" s="194"/>
      <c r="AZ9" s="194"/>
      <c r="BA9" s="194"/>
    </row>
    <row r="10" spans="2:53">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E10" s="194" t="s">
        <v>116</v>
      </c>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row>
    <row r="11" spans="2:53" ht="18" customHeight="1">
      <c r="B11" s="152" t="s">
        <v>147</v>
      </c>
      <c r="C11" s="21" t="s">
        <v>5</v>
      </c>
      <c r="D11" s="185"/>
      <c r="E11" s="186"/>
      <c r="F11" s="186"/>
      <c r="G11" s="186"/>
      <c r="H11" s="186"/>
      <c r="I11" s="186"/>
      <c r="J11" s="186"/>
      <c r="K11" s="186"/>
      <c r="L11" s="186"/>
      <c r="M11" s="186"/>
      <c r="N11" s="187"/>
      <c r="O11" s="172" t="s">
        <v>11</v>
      </c>
      <c r="P11" s="173"/>
      <c r="Q11" s="174"/>
      <c r="R11" s="131"/>
      <c r="S11" s="132"/>
      <c r="T11" s="132"/>
      <c r="U11" s="132"/>
      <c r="V11" s="132"/>
      <c r="W11" s="132"/>
      <c r="X11" s="132"/>
      <c r="Y11" s="132"/>
      <c r="Z11" s="132"/>
      <c r="AA11" s="132"/>
      <c r="AB11" s="133"/>
      <c r="AE11" s="194" t="s">
        <v>113</v>
      </c>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row>
    <row r="12" spans="2:53" ht="37.75" customHeight="1">
      <c r="B12" s="152"/>
      <c r="C12" s="21" t="s">
        <v>6</v>
      </c>
      <c r="D12" s="185"/>
      <c r="E12" s="186"/>
      <c r="F12" s="186"/>
      <c r="G12" s="186"/>
      <c r="H12" s="186"/>
      <c r="I12" s="186"/>
      <c r="J12" s="186"/>
      <c r="K12" s="186"/>
      <c r="L12" s="186"/>
      <c r="M12" s="186"/>
      <c r="N12" s="187"/>
      <c r="O12" s="172" t="s">
        <v>12</v>
      </c>
      <c r="P12" s="173"/>
      <c r="Q12" s="174"/>
      <c r="R12" s="184"/>
      <c r="S12" s="184"/>
      <c r="T12" s="3" t="s">
        <v>14</v>
      </c>
      <c r="U12" s="1"/>
      <c r="V12" s="3" t="s">
        <v>15</v>
      </c>
      <c r="W12" s="1"/>
      <c r="X12" s="3" t="s">
        <v>16</v>
      </c>
      <c r="Y12" s="3" t="s">
        <v>22</v>
      </c>
      <c r="AB12" s="22"/>
      <c r="AE12" s="191" t="s">
        <v>124</v>
      </c>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row>
    <row r="13" spans="2:53" ht="18" customHeight="1">
      <c r="B13" s="152"/>
      <c r="C13" s="137" t="s">
        <v>7</v>
      </c>
      <c r="D13" s="110" t="s">
        <v>10</v>
      </c>
      <c r="E13" s="110"/>
      <c r="F13" s="111"/>
      <c r="G13" s="111"/>
      <c r="H13" s="111"/>
      <c r="I13" s="111"/>
      <c r="J13" s="111"/>
      <c r="K13" s="111"/>
      <c r="L13" s="111"/>
      <c r="M13" s="111"/>
      <c r="N13" s="111"/>
      <c r="O13" s="145" t="s">
        <v>13</v>
      </c>
      <c r="P13" s="145"/>
      <c r="Q13" s="145"/>
      <c r="R13" s="107"/>
      <c r="S13" s="107"/>
      <c r="T13" s="107"/>
      <c r="U13" s="107"/>
      <c r="V13" s="107"/>
      <c r="W13" s="107"/>
      <c r="X13" s="107"/>
      <c r="Y13" s="107"/>
      <c r="Z13" s="107"/>
      <c r="AA13" s="107"/>
      <c r="AB13" s="107"/>
    </row>
    <row r="14" spans="2:53" ht="36" customHeight="1">
      <c r="B14" s="152"/>
      <c r="C14" s="138"/>
      <c r="D14" s="108" t="s">
        <v>18</v>
      </c>
      <c r="E14" s="10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row>
    <row r="15" spans="2:53" ht="18" customHeight="1">
      <c r="B15" s="152"/>
      <c r="C15" s="137" t="s">
        <v>17</v>
      </c>
      <c r="D15" s="117"/>
      <c r="E15" s="118"/>
      <c r="F15" s="118"/>
      <c r="G15" s="118"/>
      <c r="H15" s="118"/>
      <c r="I15" s="118"/>
      <c r="J15" s="118"/>
      <c r="K15" s="118"/>
      <c r="L15" s="118"/>
      <c r="M15" s="118"/>
      <c r="N15" s="119"/>
      <c r="O15" s="169" t="s">
        <v>19</v>
      </c>
      <c r="P15" s="170"/>
      <c r="Q15" s="171"/>
      <c r="R15" s="143"/>
      <c r="S15" s="143"/>
      <c r="T15" s="143"/>
      <c r="U15" s="143"/>
      <c r="V15" s="143"/>
      <c r="W15" s="143"/>
      <c r="X15" s="143"/>
      <c r="Y15" s="143"/>
      <c r="Z15" s="143"/>
      <c r="AA15" s="143"/>
      <c r="AB15" s="144"/>
    </row>
    <row r="16" spans="2:53" ht="18" customHeight="1">
      <c r="B16" s="152"/>
      <c r="C16" s="138"/>
      <c r="D16" s="120"/>
      <c r="E16" s="121"/>
      <c r="F16" s="121"/>
      <c r="G16" s="121"/>
      <c r="H16" s="121"/>
      <c r="I16" s="121"/>
      <c r="J16" s="121"/>
      <c r="K16" s="121"/>
      <c r="L16" s="121"/>
      <c r="M16" s="121"/>
      <c r="N16" s="122"/>
      <c r="O16" s="188"/>
      <c r="P16" s="189"/>
      <c r="Q16" s="190"/>
      <c r="R16" s="112" t="s">
        <v>23</v>
      </c>
      <c r="S16" s="112"/>
      <c r="T16" s="112"/>
      <c r="U16" s="112"/>
      <c r="V16" s="112"/>
      <c r="W16" s="112"/>
      <c r="X16" s="112"/>
      <c r="Y16" s="112"/>
      <c r="Z16" s="112"/>
      <c r="AA16" s="112"/>
      <c r="AB16" s="113"/>
    </row>
    <row r="17" spans="2:28" ht="35.5" customHeight="1">
      <c r="B17" s="152" t="s">
        <v>3</v>
      </c>
      <c r="C17" s="21" t="s">
        <v>5</v>
      </c>
      <c r="D17" s="104"/>
      <c r="E17" s="105"/>
      <c r="F17" s="105"/>
      <c r="G17" s="105"/>
      <c r="H17" s="105"/>
      <c r="I17" s="105"/>
      <c r="J17" s="105"/>
      <c r="K17" s="105"/>
      <c r="L17" s="105"/>
      <c r="M17" s="105"/>
      <c r="N17" s="106"/>
      <c r="O17" s="172" t="s">
        <v>5</v>
      </c>
      <c r="P17" s="173"/>
      <c r="Q17" s="174"/>
      <c r="R17" s="114"/>
      <c r="S17" s="115"/>
      <c r="T17" s="115"/>
      <c r="U17" s="115"/>
      <c r="V17" s="115"/>
      <c r="W17" s="115"/>
      <c r="X17" s="115"/>
      <c r="Y17" s="115"/>
      <c r="Z17" s="115"/>
      <c r="AA17" s="115"/>
      <c r="AB17" s="116"/>
    </row>
    <row r="18" spans="2:28" ht="36" customHeight="1">
      <c r="B18" s="152"/>
      <c r="C18" s="21" t="s">
        <v>4</v>
      </c>
      <c r="D18" s="114"/>
      <c r="E18" s="115"/>
      <c r="F18" s="115"/>
      <c r="G18" s="115"/>
      <c r="H18" s="115"/>
      <c r="I18" s="115"/>
      <c r="J18" s="115"/>
      <c r="K18" s="115"/>
      <c r="L18" s="115"/>
      <c r="M18" s="115"/>
      <c r="N18" s="116"/>
      <c r="O18" s="172" t="s">
        <v>20</v>
      </c>
      <c r="P18" s="173"/>
      <c r="Q18" s="174"/>
      <c r="R18" s="114"/>
      <c r="S18" s="115"/>
      <c r="T18" s="115"/>
      <c r="U18" s="115"/>
      <c r="V18" s="115"/>
      <c r="W18" s="115"/>
      <c r="X18" s="115"/>
      <c r="Y18" s="115"/>
      <c r="Z18" s="115"/>
      <c r="AA18" s="115"/>
      <c r="AB18" s="116"/>
    </row>
    <row r="19" spans="2:28" ht="18" customHeight="1">
      <c r="B19" s="152"/>
      <c r="C19" s="137" t="s">
        <v>7</v>
      </c>
      <c r="D19" s="110" t="s">
        <v>10</v>
      </c>
      <c r="E19" s="110"/>
      <c r="F19" s="111"/>
      <c r="G19" s="111"/>
      <c r="H19" s="111"/>
      <c r="I19" s="111"/>
      <c r="J19" s="111"/>
      <c r="K19" s="111"/>
      <c r="L19" s="111"/>
      <c r="M19" s="111"/>
      <c r="N19" s="111"/>
      <c r="O19" s="145" t="s">
        <v>13</v>
      </c>
      <c r="P19" s="145"/>
      <c r="Q19" s="145"/>
      <c r="R19" s="107"/>
      <c r="S19" s="107"/>
      <c r="T19" s="107"/>
      <c r="U19" s="107"/>
      <c r="V19" s="107"/>
      <c r="W19" s="107"/>
      <c r="X19" s="107"/>
      <c r="Y19" s="107"/>
      <c r="Z19" s="107"/>
      <c r="AA19" s="107"/>
      <c r="AB19" s="107"/>
    </row>
    <row r="20" spans="2:28" ht="36" customHeight="1">
      <c r="B20" s="152"/>
      <c r="C20" s="138"/>
      <c r="D20" s="108" t="s">
        <v>18</v>
      </c>
      <c r="E20" s="10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row>
    <row r="21" spans="2:28">
      <c r="B21" s="152"/>
      <c r="C21" s="21" t="s">
        <v>2</v>
      </c>
      <c r="D21" s="149"/>
      <c r="E21" s="150"/>
      <c r="F21" s="150"/>
      <c r="G21" s="150"/>
      <c r="H21" s="150"/>
      <c r="I21" s="150"/>
      <c r="J21" s="150"/>
      <c r="K21" s="150"/>
      <c r="L21" s="150"/>
      <c r="M21" s="150"/>
      <c r="N21" s="151"/>
      <c r="O21" s="146" t="s">
        <v>19</v>
      </c>
      <c r="P21" s="147"/>
      <c r="Q21" s="148"/>
      <c r="R21" s="143"/>
      <c r="S21" s="143"/>
      <c r="T21" s="143"/>
      <c r="U21" s="143"/>
      <c r="V21" s="143"/>
      <c r="W21" s="143"/>
      <c r="X21" s="143"/>
      <c r="Y21" s="143"/>
      <c r="Z21" s="143"/>
      <c r="AA21" s="143"/>
      <c r="AB21" s="144"/>
    </row>
    <row r="22" spans="2:28">
      <c r="B22" s="20" t="s">
        <v>8</v>
      </c>
      <c r="C22" s="21" t="s">
        <v>9</v>
      </c>
      <c r="D22" s="134"/>
      <c r="E22" s="105"/>
      <c r="F22" s="105"/>
      <c r="G22" s="105"/>
      <c r="H22" s="105"/>
      <c r="I22" s="105"/>
      <c r="J22" s="105"/>
      <c r="K22" s="105"/>
      <c r="L22" s="105"/>
      <c r="M22" s="105"/>
      <c r="N22" s="105"/>
      <c r="O22" s="105"/>
      <c r="P22" s="105"/>
      <c r="Q22" s="105"/>
      <c r="R22" s="129" t="s">
        <v>24</v>
      </c>
      <c r="S22" s="129"/>
      <c r="T22" s="129"/>
      <c r="U22" s="129"/>
      <c r="V22" s="129"/>
      <c r="W22" s="129"/>
      <c r="X22" s="129"/>
      <c r="Y22" s="129"/>
      <c r="Z22" s="129"/>
      <c r="AA22" s="129"/>
      <c r="AB22" s="130"/>
    </row>
    <row r="23" spans="2:28" ht="26" customHeight="1">
      <c r="B23" s="26"/>
      <c r="C23" s="26"/>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row>
    <row r="24" spans="2:28">
      <c r="B24" s="146" t="s">
        <v>25</v>
      </c>
      <c r="C24" s="148"/>
      <c r="D24" s="131"/>
      <c r="E24" s="132"/>
      <c r="F24" s="132"/>
      <c r="G24" s="133"/>
      <c r="H24" s="140" t="s">
        <v>114</v>
      </c>
      <c r="I24" s="141"/>
      <c r="J24" s="141"/>
      <c r="K24" s="141"/>
      <c r="L24" s="141"/>
      <c r="M24" s="141"/>
      <c r="N24" s="141"/>
      <c r="O24" s="141"/>
      <c r="P24" s="141"/>
      <c r="Q24" s="141"/>
      <c r="R24" s="141"/>
      <c r="S24" s="141"/>
      <c r="T24" s="141"/>
      <c r="U24" s="141"/>
      <c r="V24" s="141"/>
      <c r="W24" s="141"/>
      <c r="X24" s="141"/>
      <c r="Y24" s="141"/>
      <c r="Z24" s="141"/>
      <c r="AA24" s="141"/>
      <c r="AB24" s="141"/>
    </row>
    <row r="25" spans="2:28">
      <c r="B25" s="27"/>
      <c r="C25" s="27"/>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row>
    <row r="26" spans="2:28" ht="23" customHeight="1">
      <c r="B26" s="28" t="s">
        <v>135</v>
      </c>
      <c r="C26" s="27"/>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2:28" ht="18" customHeight="1">
      <c r="B27" s="29" t="s">
        <v>130</v>
      </c>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row>
    <row r="28" spans="2:28" ht="18" customHeight="1">
      <c r="B28" s="29" t="s">
        <v>136</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row>
    <row r="29" spans="2:28" ht="8" customHeight="1">
      <c r="B29" s="31"/>
      <c r="D29" s="30"/>
      <c r="E29" s="30"/>
      <c r="F29" s="30"/>
      <c r="G29" s="30"/>
      <c r="H29" s="30"/>
      <c r="I29" s="30"/>
      <c r="K29" s="30"/>
      <c r="L29" s="30"/>
      <c r="M29" s="30"/>
      <c r="N29" s="30"/>
      <c r="O29" s="30"/>
      <c r="P29" s="30"/>
      <c r="Q29" s="30"/>
      <c r="R29" s="30"/>
      <c r="S29" s="30"/>
      <c r="T29" s="30"/>
      <c r="U29" s="30"/>
      <c r="V29" s="30"/>
      <c r="W29" s="30"/>
      <c r="X29" s="30"/>
      <c r="Y29" s="30"/>
      <c r="Z29" s="30"/>
      <c r="AA29" s="30"/>
      <c r="AB29" s="30"/>
    </row>
    <row r="30" spans="2:28" ht="18" customHeight="1">
      <c r="B30" s="124"/>
      <c r="C30" s="125"/>
      <c r="D30" s="125"/>
      <c r="E30" s="125"/>
      <c r="F30" s="125"/>
      <c r="G30" s="125"/>
      <c r="H30" s="126"/>
      <c r="I30" s="127" t="s">
        <v>133</v>
      </c>
      <c r="J30" s="128"/>
      <c r="K30" s="128"/>
      <c r="L30" s="128"/>
      <c r="M30" s="128"/>
      <c r="N30" s="128"/>
      <c r="O30" s="128"/>
      <c r="P30" s="128"/>
      <c r="Q30" s="128"/>
      <c r="R30" s="128"/>
      <c r="S30" s="128"/>
      <c r="T30" s="128"/>
      <c r="U30" s="128"/>
      <c r="V30" s="128"/>
      <c r="W30" s="128"/>
      <c r="X30" s="128"/>
      <c r="Y30" s="128"/>
      <c r="Z30" s="128"/>
      <c r="AA30" s="128"/>
      <c r="AB30" s="128"/>
    </row>
    <row r="31" spans="2:28" ht="67" customHeight="1">
      <c r="B31" s="103" t="s">
        <v>275</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row>
    <row r="32" spans="2:28" ht="118.5" customHeight="1">
      <c r="B32" s="135" t="s">
        <v>148</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row>
    <row r="33" spans="2:28" hidden="1" outlineLevel="1">
      <c r="B33" s="136" t="s">
        <v>273</v>
      </c>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row>
    <row r="34" spans="2:28" hidden="1" outlineLevel="1">
      <c r="B34" s="32" t="s">
        <v>79</v>
      </c>
      <c r="C34" s="25"/>
      <c r="D34" s="26"/>
      <c r="E34" s="26"/>
      <c r="F34" s="26"/>
      <c r="G34" s="26"/>
      <c r="H34" s="26"/>
      <c r="I34" s="26"/>
      <c r="J34" s="26"/>
      <c r="K34" s="26"/>
      <c r="L34" s="26"/>
      <c r="M34" s="26"/>
      <c r="N34" s="26"/>
      <c r="O34" s="26"/>
      <c r="P34" s="26"/>
      <c r="Q34" s="26"/>
      <c r="R34" s="26"/>
      <c r="S34" s="26"/>
      <c r="T34" s="26"/>
      <c r="U34" s="26"/>
      <c r="V34" s="26"/>
      <c r="W34" s="26"/>
      <c r="X34" s="26"/>
      <c r="Y34" s="26"/>
      <c r="Z34" s="26"/>
      <c r="AA34" s="26"/>
      <c r="AB34" s="33"/>
    </row>
    <row r="35" spans="2:28" hidden="1" outlineLevel="1">
      <c r="B35" s="34">
        <v>1955</v>
      </c>
      <c r="C35" s="3" t="s">
        <v>27</v>
      </c>
      <c r="D35" s="7" t="s">
        <v>120</v>
      </c>
      <c r="M35" s="3">
        <v>1</v>
      </c>
      <c r="N35" s="3">
        <v>1</v>
      </c>
      <c r="O35" s="3" t="s">
        <v>74</v>
      </c>
      <c r="P35" s="35"/>
      <c r="R35" s="3" t="s">
        <v>131</v>
      </c>
      <c r="AB35" s="22"/>
    </row>
    <row r="36" spans="2:28" hidden="1" outlineLevel="1">
      <c r="B36" s="34">
        <v>1956</v>
      </c>
      <c r="C36" s="3" t="s">
        <v>28</v>
      </c>
      <c r="D36" s="7" t="s">
        <v>76</v>
      </c>
      <c r="M36" s="3">
        <v>2</v>
      </c>
      <c r="N36" s="3">
        <v>2</v>
      </c>
      <c r="O36" s="3" t="s">
        <v>75</v>
      </c>
      <c r="R36" s="3" t="s">
        <v>134</v>
      </c>
      <c r="AB36" s="22"/>
    </row>
    <row r="37" spans="2:28" hidden="1" outlineLevel="1">
      <c r="B37" s="34">
        <v>1957</v>
      </c>
      <c r="C37" s="3" t="s">
        <v>29</v>
      </c>
      <c r="D37" s="7" t="s">
        <v>77</v>
      </c>
      <c r="M37" s="3">
        <v>3</v>
      </c>
      <c r="N37" s="3">
        <v>3</v>
      </c>
      <c r="AB37" s="22"/>
    </row>
    <row r="38" spans="2:28" hidden="1" outlineLevel="1">
      <c r="B38" s="34">
        <v>1958</v>
      </c>
      <c r="C38" s="3" t="s">
        <v>30</v>
      </c>
      <c r="D38" s="7" t="s">
        <v>121</v>
      </c>
      <c r="M38" s="3">
        <v>4</v>
      </c>
      <c r="N38" s="3">
        <v>4</v>
      </c>
      <c r="AB38" s="22"/>
    </row>
    <row r="39" spans="2:28" hidden="1" outlineLevel="1">
      <c r="B39" s="34">
        <v>1959</v>
      </c>
      <c r="C39" s="3" t="s">
        <v>31</v>
      </c>
      <c r="D39" s="7" t="s">
        <v>78</v>
      </c>
      <c r="M39" s="3">
        <v>5</v>
      </c>
      <c r="N39" s="3">
        <v>5</v>
      </c>
      <c r="AB39" s="22"/>
    </row>
    <row r="40" spans="2:28" hidden="1" outlineLevel="1">
      <c r="B40" s="34">
        <v>1960</v>
      </c>
      <c r="C40" s="3" t="s">
        <v>32</v>
      </c>
      <c r="D40" s="7"/>
      <c r="M40" s="3">
        <v>6</v>
      </c>
      <c r="N40" s="3">
        <v>6</v>
      </c>
      <c r="AB40" s="22"/>
    </row>
    <row r="41" spans="2:28" hidden="1" outlineLevel="1">
      <c r="B41" s="34">
        <v>1961</v>
      </c>
      <c r="C41" s="3" t="s">
        <v>33</v>
      </c>
      <c r="M41" s="3">
        <v>7</v>
      </c>
      <c r="N41" s="3">
        <v>7</v>
      </c>
      <c r="AB41" s="22"/>
    </row>
    <row r="42" spans="2:28" hidden="1" outlineLevel="1">
      <c r="B42" s="34">
        <v>1962</v>
      </c>
      <c r="C42" s="3" t="s">
        <v>34</v>
      </c>
      <c r="M42" s="3">
        <v>8</v>
      </c>
      <c r="N42" s="3">
        <v>8</v>
      </c>
      <c r="AB42" s="22"/>
    </row>
    <row r="43" spans="2:28" hidden="1" outlineLevel="1">
      <c r="B43" s="34">
        <v>1963</v>
      </c>
      <c r="C43" s="3" t="s">
        <v>35</v>
      </c>
      <c r="M43" s="3">
        <v>9</v>
      </c>
      <c r="N43" s="3">
        <v>9</v>
      </c>
      <c r="AB43" s="22"/>
    </row>
    <row r="44" spans="2:28" hidden="1" outlineLevel="1">
      <c r="B44" s="34">
        <v>1964</v>
      </c>
      <c r="C44" s="3" t="s">
        <v>36</v>
      </c>
      <c r="M44" s="3">
        <v>10</v>
      </c>
      <c r="N44" s="3">
        <v>10</v>
      </c>
      <c r="AB44" s="22"/>
    </row>
    <row r="45" spans="2:28" hidden="1" outlineLevel="1">
      <c r="B45" s="34">
        <v>1965</v>
      </c>
      <c r="C45" s="3" t="s">
        <v>37</v>
      </c>
      <c r="M45" s="3">
        <v>11</v>
      </c>
      <c r="N45" s="3">
        <v>11</v>
      </c>
      <c r="AB45" s="22"/>
    </row>
    <row r="46" spans="2:28" hidden="1" outlineLevel="1">
      <c r="B46" s="34">
        <v>1966</v>
      </c>
      <c r="C46" s="3" t="s">
        <v>38</v>
      </c>
      <c r="M46" s="3">
        <v>12</v>
      </c>
      <c r="N46" s="3">
        <v>12</v>
      </c>
      <c r="AB46" s="22"/>
    </row>
    <row r="47" spans="2:28" hidden="1" outlineLevel="1">
      <c r="B47" s="34">
        <v>1967</v>
      </c>
      <c r="C47" s="3" t="s">
        <v>39</v>
      </c>
      <c r="N47" s="3">
        <v>13</v>
      </c>
      <c r="AB47" s="22"/>
    </row>
    <row r="48" spans="2:28" hidden="1" outlineLevel="1">
      <c r="B48" s="34">
        <v>1968</v>
      </c>
      <c r="C48" s="3" t="s">
        <v>40</v>
      </c>
      <c r="N48" s="3">
        <v>14</v>
      </c>
      <c r="AB48" s="22"/>
    </row>
    <row r="49" spans="2:28" hidden="1" outlineLevel="1">
      <c r="B49" s="34">
        <v>1969</v>
      </c>
      <c r="C49" s="3" t="s">
        <v>41</v>
      </c>
      <c r="N49" s="3">
        <v>15</v>
      </c>
      <c r="AB49" s="22"/>
    </row>
    <row r="50" spans="2:28" hidden="1" outlineLevel="1">
      <c r="B50" s="34">
        <v>1970</v>
      </c>
      <c r="C50" s="3" t="s">
        <v>42</v>
      </c>
      <c r="N50" s="3">
        <v>16</v>
      </c>
      <c r="AB50" s="22"/>
    </row>
    <row r="51" spans="2:28" hidden="1" outlineLevel="1">
      <c r="B51" s="34">
        <v>1971</v>
      </c>
      <c r="C51" s="3" t="s">
        <v>43</v>
      </c>
      <c r="N51" s="3">
        <v>17</v>
      </c>
      <c r="AB51" s="22"/>
    </row>
    <row r="52" spans="2:28" hidden="1" outlineLevel="1">
      <c r="B52" s="34">
        <v>1972</v>
      </c>
      <c r="C52" s="3" t="s">
        <v>44</v>
      </c>
      <c r="N52" s="3">
        <v>18</v>
      </c>
      <c r="AB52" s="22"/>
    </row>
    <row r="53" spans="2:28" hidden="1" outlineLevel="1">
      <c r="B53" s="34">
        <v>1973</v>
      </c>
      <c r="C53" s="3" t="s">
        <v>45</v>
      </c>
      <c r="N53" s="3">
        <v>19</v>
      </c>
      <c r="AB53" s="22"/>
    </row>
    <row r="54" spans="2:28" hidden="1" outlineLevel="1">
      <c r="B54" s="34">
        <v>1974</v>
      </c>
      <c r="C54" s="3" t="s">
        <v>46</v>
      </c>
      <c r="N54" s="3">
        <v>20</v>
      </c>
      <c r="AB54" s="22"/>
    </row>
    <row r="55" spans="2:28" hidden="1" outlineLevel="1">
      <c r="B55" s="34">
        <v>1975</v>
      </c>
      <c r="C55" s="3" t="s">
        <v>47</v>
      </c>
      <c r="N55" s="3">
        <v>21</v>
      </c>
      <c r="AB55" s="22"/>
    </row>
    <row r="56" spans="2:28" hidden="1" outlineLevel="1">
      <c r="B56" s="34">
        <v>1976</v>
      </c>
      <c r="C56" s="3" t="s">
        <v>48</v>
      </c>
      <c r="N56" s="3">
        <v>22</v>
      </c>
      <c r="AB56" s="22"/>
    </row>
    <row r="57" spans="2:28" hidden="1" outlineLevel="1">
      <c r="B57" s="34">
        <v>1977</v>
      </c>
      <c r="C57" s="3" t="s">
        <v>49</v>
      </c>
      <c r="N57" s="3">
        <v>23</v>
      </c>
      <c r="AB57" s="22"/>
    </row>
    <row r="58" spans="2:28" hidden="1" outlineLevel="1">
      <c r="B58" s="34">
        <v>1978</v>
      </c>
      <c r="C58" s="3" t="s">
        <v>50</v>
      </c>
      <c r="N58" s="3">
        <v>24</v>
      </c>
      <c r="AB58" s="22"/>
    </row>
    <row r="59" spans="2:28" hidden="1" outlineLevel="1">
      <c r="B59" s="34">
        <v>1979</v>
      </c>
      <c r="C59" s="3" t="s">
        <v>51</v>
      </c>
      <c r="N59" s="3">
        <v>25</v>
      </c>
      <c r="AB59" s="22"/>
    </row>
    <row r="60" spans="2:28" hidden="1" outlineLevel="1">
      <c r="B60" s="34">
        <v>1980</v>
      </c>
      <c r="C60" s="3" t="s">
        <v>52</v>
      </c>
      <c r="N60" s="3">
        <v>26</v>
      </c>
      <c r="AB60" s="22"/>
    </row>
    <row r="61" spans="2:28" hidden="1" outlineLevel="1">
      <c r="B61" s="34">
        <v>1981</v>
      </c>
      <c r="C61" s="3" t="s">
        <v>53</v>
      </c>
      <c r="N61" s="3">
        <v>27</v>
      </c>
      <c r="AB61" s="22"/>
    </row>
    <row r="62" spans="2:28" hidden="1" outlineLevel="1">
      <c r="B62" s="34">
        <v>1982</v>
      </c>
      <c r="C62" s="3" t="s">
        <v>54</v>
      </c>
      <c r="N62" s="3">
        <v>28</v>
      </c>
      <c r="AB62" s="22"/>
    </row>
    <row r="63" spans="2:28" hidden="1" outlineLevel="1">
      <c r="B63" s="34">
        <v>1983</v>
      </c>
      <c r="C63" s="3" t="s">
        <v>55</v>
      </c>
      <c r="N63" s="3">
        <v>29</v>
      </c>
      <c r="AB63" s="22"/>
    </row>
    <row r="64" spans="2:28" hidden="1" outlineLevel="1">
      <c r="B64" s="34">
        <v>1984</v>
      </c>
      <c r="C64" s="3" t="s">
        <v>56</v>
      </c>
      <c r="N64" s="3">
        <v>30</v>
      </c>
      <c r="AB64" s="22"/>
    </row>
    <row r="65" spans="2:28" hidden="1" outlineLevel="1">
      <c r="B65" s="34">
        <v>1985</v>
      </c>
      <c r="C65" s="3" t="s">
        <v>57</v>
      </c>
      <c r="N65" s="3">
        <v>31</v>
      </c>
      <c r="AB65" s="22"/>
    </row>
    <row r="66" spans="2:28" hidden="1" outlineLevel="1">
      <c r="B66" s="34">
        <v>1986</v>
      </c>
      <c r="C66" s="3" t="s">
        <v>58</v>
      </c>
      <c r="AB66" s="22"/>
    </row>
    <row r="67" spans="2:28" hidden="1" outlineLevel="1">
      <c r="B67" s="34">
        <v>1987</v>
      </c>
      <c r="C67" s="3" t="s">
        <v>59</v>
      </c>
      <c r="AB67" s="22"/>
    </row>
    <row r="68" spans="2:28" hidden="1" outlineLevel="1">
      <c r="B68" s="34">
        <v>1988</v>
      </c>
      <c r="C68" s="3" t="s">
        <v>60</v>
      </c>
      <c r="AB68" s="22"/>
    </row>
    <row r="69" spans="2:28" hidden="1" outlineLevel="1">
      <c r="B69" s="34">
        <v>1989</v>
      </c>
      <c r="C69" s="3" t="s">
        <v>61</v>
      </c>
      <c r="AB69" s="22"/>
    </row>
    <row r="70" spans="2:28" hidden="1" outlineLevel="1">
      <c r="B70" s="34">
        <v>1990</v>
      </c>
      <c r="C70" s="3" t="s">
        <v>62</v>
      </c>
      <c r="AB70" s="22"/>
    </row>
    <row r="71" spans="2:28" hidden="1" outlineLevel="1">
      <c r="B71" s="34">
        <v>1991</v>
      </c>
      <c r="C71" s="3" t="s">
        <v>63</v>
      </c>
      <c r="AB71" s="22"/>
    </row>
    <row r="72" spans="2:28" hidden="1" outlineLevel="1">
      <c r="B72" s="34">
        <v>1992</v>
      </c>
      <c r="C72" s="3" t="s">
        <v>64</v>
      </c>
      <c r="AB72" s="22"/>
    </row>
    <row r="73" spans="2:28" hidden="1" outlineLevel="1">
      <c r="B73" s="34">
        <v>1993</v>
      </c>
      <c r="C73" s="3" t="s">
        <v>65</v>
      </c>
      <c r="AB73" s="22"/>
    </row>
    <row r="74" spans="2:28" hidden="1" outlineLevel="1">
      <c r="B74" s="34">
        <v>1994</v>
      </c>
      <c r="C74" s="3" t="s">
        <v>66</v>
      </c>
      <c r="AB74" s="22"/>
    </row>
    <row r="75" spans="2:28" hidden="1" outlineLevel="1">
      <c r="B75" s="34">
        <v>1995</v>
      </c>
      <c r="C75" s="3" t="s">
        <v>67</v>
      </c>
      <c r="AB75" s="22"/>
    </row>
    <row r="76" spans="2:28" hidden="1" outlineLevel="1">
      <c r="B76" s="34">
        <v>1996</v>
      </c>
      <c r="C76" s="3" t="s">
        <v>68</v>
      </c>
      <c r="AB76" s="22"/>
    </row>
    <row r="77" spans="2:28" hidden="1" outlineLevel="1">
      <c r="B77" s="34">
        <v>1997</v>
      </c>
      <c r="C77" s="3" t="s">
        <v>69</v>
      </c>
      <c r="AB77" s="22"/>
    </row>
    <row r="78" spans="2:28" hidden="1" outlineLevel="1">
      <c r="B78" s="34">
        <v>1998</v>
      </c>
      <c r="C78" s="3" t="s">
        <v>70</v>
      </c>
      <c r="AB78" s="22"/>
    </row>
    <row r="79" spans="2:28" hidden="1" outlineLevel="1">
      <c r="B79" s="34">
        <v>1999</v>
      </c>
      <c r="C79" s="3" t="s">
        <v>71</v>
      </c>
      <c r="AB79" s="22"/>
    </row>
    <row r="80" spans="2:28" hidden="1" outlineLevel="1">
      <c r="B80" s="34">
        <v>2000</v>
      </c>
      <c r="C80" s="3" t="s">
        <v>72</v>
      </c>
      <c r="AB80" s="22"/>
    </row>
    <row r="81" spans="2:28" hidden="1" outlineLevel="1">
      <c r="B81" s="34">
        <v>2001</v>
      </c>
      <c r="C81" s="3" t="s">
        <v>73</v>
      </c>
      <c r="AB81" s="22"/>
    </row>
    <row r="82" spans="2:28" hidden="1" outlineLevel="1">
      <c r="B82" s="34">
        <v>2002</v>
      </c>
      <c r="AB82" s="22"/>
    </row>
    <row r="83" spans="2:28" hidden="1" outlineLevel="1">
      <c r="B83" s="34">
        <v>2003</v>
      </c>
      <c r="AB83" s="22"/>
    </row>
    <row r="84" spans="2:28" hidden="1" outlineLevel="1">
      <c r="B84" s="34">
        <v>2004</v>
      </c>
      <c r="AB84" s="22"/>
    </row>
    <row r="85" spans="2:28" hidden="1" outlineLevel="1">
      <c r="B85" s="34">
        <v>2005</v>
      </c>
      <c r="AB85" s="22"/>
    </row>
    <row r="86" spans="2:28" hidden="1" outlineLevel="1">
      <c r="B86" s="34">
        <v>2006</v>
      </c>
      <c r="AB86" s="22"/>
    </row>
    <row r="87" spans="2:28" hidden="1" outlineLevel="1">
      <c r="B87" s="34">
        <v>2007</v>
      </c>
      <c r="AB87" s="22"/>
    </row>
    <row r="88" spans="2:28" hidden="1" outlineLevel="1">
      <c r="B88" s="34">
        <v>2008</v>
      </c>
      <c r="AB88" s="22"/>
    </row>
    <row r="89" spans="2:28" hidden="1" outlineLevel="1">
      <c r="B89" s="34">
        <v>2009</v>
      </c>
      <c r="AB89" s="22"/>
    </row>
    <row r="90" spans="2:28" hidden="1" outlineLevel="1">
      <c r="B90" s="34">
        <v>2010</v>
      </c>
      <c r="AB90" s="22"/>
    </row>
    <row r="91" spans="2:28" hidden="1" outlineLevel="1">
      <c r="B91" s="34">
        <v>2011</v>
      </c>
      <c r="AB91" s="22"/>
    </row>
    <row r="92" spans="2:28" hidden="1" outlineLevel="1">
      <c r="B92" s="34">
        <v>2012</v>
      </c>
      <c r="AB92" s="22"/>
    </row>
    <row r="93" spans="2:28" hidden="1" outlineLevel="1">
      <c r="B93" s="34">
        <v>2013</v>
      </c>
      <c r="AB93" s="22"/>
    </row>
    <row r="94" spans="2:28" hidden="1" outlineLevel="1">
      <c r="B94" s="34">
        <v>2014</v>
      </c>
      <c r="AB94" s="22"/>
    </row>
    <row r="95" spans="2:28" hidden="1" outlineLevel="1">
      <c r="B95" s="34">
        <v>2015</v>
      </c>
      <c r="AB95" s="22"/>
    </row>
    <row r="96" spans="2:28" hidden="1" outlineLevel="1">
      <c r="B96" s="34">
        <v>2016</v>
      </c>
      <c r="AB96" s="22"/>
    </row>
    <row r="97" spans="2:28" hidden="1" outlineLevel="1">
      <c r="B97" s="34">
        <v>2017</v>
      </c>
      <c r="AB97" s="22"/>
    </row>
    <row r="98" spans="2:28" hidden="1" outlineLevel="1">
      <c r="B98" s="34">
        <v>2018</v>
      </c>
      <c r="AB98" s="22"/>
    </row>
    <row r="99" spans="2:28" hidden="1" outlineLevel="1">
      <c r="B99" s="34">
        <v>2019</v>
      </c>
      <c r="AB99" s="22"/>
    </row>
    <row r="100" spans="2:28" hidden="1" outlineLevel="1">
      <c r="B100" s="34">
        <v>2020</v>
      </c>
      <c r="AB100" s="22"/>
    </row>
    <row r="101" spans="2:28" hidden="1" outlineLevel="1">
      <c r="B101" s="34">
        <v>2021</v>
      </c>
      <c r="AB101" s="22"/>
    </row>
    <row r="102" spans="2:28" hidden="1" outlineLevel="1">
      <c r="B102" s="34">
        <v>2022</v>
      </c>
      <c r="AB102" s="22"/>
    </row>
    <row r="103" spans="2:28" hidden="1" outlineLevel="1">
      <c r="B103" s="34">
        <v>2023</v>
      </c>
      <c r="AB103" s="22"/>
    </row>
    <row r="104" spans="2:28" hidden="1" outlineLevel="1">
      <c r="B104" s="34">
        <v>2024</v>
      </c>
      <c r="AB104" s="22"/>
    </row>
    <row r="105" spans="2:28" hidden="1" outlineLevel="1">
      <c r="B105" s="34">
        <v>2025</v>
      </c>
      <c r="AB105" s="22"/>
    </row>
    <row r="106" spans="2:28" hidden="1" outlineLevel="1">
      <c r="B106" s="34">
        <v>2026</v>
      </c>
      <c r="AB106" s="22"/>
    </row>
    <row r="107" spans="2:28" hidden="1" outlineLevel="1">
      <c r="B107" s="36"/>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8"/>
    </row>
    <row r="108" spans="2:28" hidden="1" outlineLevel="1"/>
    <row r="109" spans="2:28" collapsed="1"/>
  </sheetData>
  <sheetProtection algorithmName="SHA-512" hashValue="48+Ra50oH3WRM5Az7VXun6hUeb5BESIayS4TLmbz0i1OgDi/AjlHhdDG8miW/+aNd2bJlzl+ypRU9PeBBeKxHg==" saltValue="jIsBzQnuyUpIhi+Txn9WtQ==" spinCount="100000" sheet="1" objects="1" scenarios="1"/>
  <mergeCells count="73">
    <mergeCell ref="AE12:BA12"/>
    <mergeCell ref="AE4:BA4"/>
    <mergeCell ref="AE5:BA5"/>
    <mergeCell ref="AE6:BA6"/>
    <mergeCell ref="AE7:BA7"/>
    <mergeCell ref="AE8:BA8"/>
    <mergeCell ref="AE9:BA9"/>
    <mergeCell ref="AE10:BA10"/>
    <mergeCell ref="AE11:BA11"/>
    <mergeCell ref="B11:B16"/>
    <mergeCell ref="O17:Q17"/>
    <mergeCell ref="O18:Q18"/>
    <mergeCell ref="R12:S12"/>
    <mergeCell ref="O11:Q11"/>
    <mergeCell ref="O12:Q12"/>
    <mergeCell ref="C15:C16"/>
    <mergeCell ref="F14:AB14"/>
    <mergeCell ref="R11:AB11"/>
    <mergeCell ref="C13:C14"/>
    <mergeCell ref="D18:N18"/>
    <mergeCell ref="D11:N11"/>
    <mergeCell ref="D12:N12"/>
    <mergeCell ref="R15:AB15"/>
    <mergeCell ref="O13:Q13"/>
    <mergeCell ref="O15:Q16"/>
    <mergeCell ref="B1:AB1"/>
    <mergeCell ref="B2:AB2"/>
    <mergeCell ref="B10:AB10"/>
    <mergeCell ref="Y4:AB4"/>
    <mergeCell ref="R4:S4"/>
    <mergeCell ref="O4:Q4"/>
    <mergeCell ref="H3:Q3"/>
    <mergeCell ref="C4:E9"/>
    <mergeCell ref="O5:T5"/>
    <mergeCell ref="U5:AB5"/>
    <mergeCell ref="O7:T7"/>
    <mergeCell ref="O8:T8"/>
    <mergeCell ref="O9:T9"/>
    <mergeCell ref="U7:AB7"/>
    <mergeCell ref="U8:AB8"/>
    <mergeCell ref="U9:AB9"/>
    <mergeCell ref="B32:AB32"/>
    <mergeCell ref="B33:AB33"/>
    <mergeCell ref="C19:C20"/>
    <mergeCell ref="D19:E19"/>
    <mergeCell ref="F19:N19"/>
    <mergeCell ref="D20:E20"/>
    <mergeCell ref="F20:AB20"/>
    <mergeCell ref="H24:AB24"/>
    <mergeCell ref="D23:AB23"/>
    <mergeCell ref="R21:AB21"/>
    <mergeCell ref="R19:AB19"/>
    <mergeCell ref="O19:Q19"/>
    <mergeCell ref="O21:Q21"/>
    <mergeCell ref="D21:N21"/>
    <mergeCell ref="B24:C24"/>
    <mergeCell ref="B17:B21"/>
    <mergeCell ref="B31:AB31"/>
    <mergeCell ref="D17:N17"/>
    <mergeCell ref="R13:AB13"/>
    <mergeCell ref="D14:E14"/>
    <mergeCell ref="D13:E13"/>
    <mergeCell ref="F13:N13"/>
    <mergeCell ref="R16:AB16"/>
    <mergeCell ref="R17:AB17"/>
    <mergeCell ref="D15:N16"/>
    <mergeCell ref="D25:AB25"/>
    <mergeCell ref="B30:H30"/>
    <mergeCell ref="I30:AB30"/>
    <mergeCell ref="R22:AB22"/>
    <mergeCell ref="R18:AB18"/>
    <mergeCell ref="D24:G24"/>
    <mergeCell ref="D22:Q22"/>
  </mergeCells>
  <phoneticPr fontId="1"/>
  <dataValidations count="10">
    <dataValidation allowBlank="1" showInputMessage="1" showErrorMessage="1" promptTitle="郵便番号" prompt="ハイフン無しで数字を入力してください" sqref="F13 F19" xr:uid="{48CA96DF-C0B0-4AF8-8C76-F56027A79B13}"/>
    <dataValidation allowBlank="1" showInputMessage="1" showErrorMessage="1" promptTitle="電話番号" prompt="ハイフン無しで数字を入力してください" sqref="R15:AB15 R21:AB21" xr:uid="{B1E802D6-085F-4AD1-A582-E2542B6CACC7}"/>
    <dataValidation type="list" allowBlank="1" showInputMessage="1" showErrorMessage="1" sqref="R19:AB19 R13:AB13" xr:uid="{3AAA45A5-79A8-41A2-A8EB-A30F5D436138}">
      <formula1>$C$35:$C$81</formula1>
    </dataValidation>
    <dataValidation type="list" allowBlank="1" showInputMessage="1" showErrorMessage="1" sqref="D24:G24" xr:uid="{F15F57E1-E8B8-4FEA-86E0-E3D79110B255}">
      <formula1>$D$35:$D$39</formula1>
    </dataValidation>
    <dataValidation type="list" allowBlank="1" showInputMessage="1" showErrorMessage="1" sqref="R11:AB11" xr:uid="{F31AAC57-9B08-4C5A-B5C9-F3D82F4641C1}">
      <formula1>$O$35:$O$36</formula1>
    </dataValidation>
    <dataValidation type="list" allowBlank="1" showInputMessage="1" showErrorMessage="1" sqref="R12:S12" xr:uid="{40F81C4B-7959-4F27-813B-A843987A3BE3}">
      <formula1>$B$35:$B$106</formula1>
    </dataValidation>
    <dataValidation type="list" allowBlank="1" showInputMessage="1" showErrorMessage="1" sqref="U4 U12" xr:uid="{6ADD4E51-8656-4758-B071-364BC55C2BE2}">
      <formula1>$M$35:$M$46</formula1>
    </dataValidation>
    <dataValidation type="list" allowBlank="1" showInputMessage="1" showErrorMessage="1" sqref="W4 W12" xr:uid="{9358D729-BF08-40DA-BC41-962B633F7B64}">
      <formula1>$N$35:$N$65</formula1>
    </dataValidation>
    <dataValidation type="list" allowBlank="1" showInputMessage="1" showErrorMessage="1" sqref="B30" xr:uid="{ABF7282F-3844-4DBB-9E6F-ADAF692DBE8F}">
      <formula1>$R$35:$R$36</formula1>
    </dataValidation>
    <dataValidation type="list" allowBlank="1" showInputMessage="1" showErrorMessage="1" sqref="U5" xr:uid="{09E7A36A-E337-4147-8F8A-768591743A79}">
      <formula1>$B$104:$B$105</formula1>
    </dataValidation>
  </dataValidations>
  <pageMargins left="0.94488188976377963" right="0" top="0.55118110236220474" bottom="0.35433070866141736" header="0.31496062992125984" footer="0.31496062992125984"/>
  <pageSetup paperSize="9" scale="75"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03FC-767B-4ACA-8EA9-6B3BC03AD02C}">
  <dimension ref="B1:AG45"/>
  <sheetViews>
    <sheetView zoomScale="80" zoomScaleNormal="80" zoomScaleSheetLayoutView="80" workbookViewId="0"/>
  </sheetViews>
  <sheetFormatPr defaultColWidth="8.6640625" defaultRowHeight="18" outlineLevelRow="1"/>
  <cols>
    <col min="1" max="1" width="2.08203125" style="8" customWidth="1"/>
    <col min="2" max="2" width="87.33203125" style="8" customWidth="1"/>
    <col min="3" max="4" width="3.58203125" style="8" customWidth="1"/>
    <col min="5" max="5" width="71" style="8" customWidth="1"/>
    <col min="6" max="16384" width="8.6640625" style="8"/>
  </cols>
  <sheetData>
    <row r="1" spans="2:23">
      <c r="B1" s="3" t="s">
        <v>138</v>
      </c>
      <c r="C1" s="3"/>
      <c r="D1" s="3"/>
      <c r="E1" s="3"/>
      <c r="F1" s="3"/>
      <c r="G1" s="3"/>
      <c r="H1" s="3"/>
      <c r="I1" s="3"/>
      <c r="J1" s="3"/>
      <c r="K1" s="3"/>
      <c r="L1" s="3"/>
      <c r="M1" s="3"/>
      <c r="N1" s="3"/>
      <c r="O1" s="3"/>
      <c r="P1" s="3"/>
      <c r="Q1" s="3"/>
      <c r="R1" s="3"/>
      <c r="S1" s="3"/>
      <c r="T1" s="3"/>
      <c r="U1" s="3"/>
      <c r="V1" s="3"/>
      <c r="W1" s="3"/>
    </row>
    <row r="2" spans="2:23">
      <c r="B2" s="4" t="s">
        <v>26</v>
      </c>
      <c r="C2" s="3"/>
      <c r="D2" s="3"/>
      <c r="E2" s="3"/>
      <c r="F2" s="3"/>
      <c r="G2" s="3"/>
      <c r="H2" s="3"/>
      <c r="I2" s="3"/>
      <c r="J2" s="3"/>
      <c r="K2" s="3"/>
      <c r="L2" s="3"/>
      <c r="M2" s="3"/>
      <c r="N2" s="3"/>
      <c r="O2" s="3"/>
      <c r="P2" s="3"/>
      <c r="Q2" s="3"/>
      <c r="R2" s="3"/>
      <c r="S2" s="3"/>
      <c r="T2" s="3"/>
      <c r="U2" s="3"/>
      <c r="V2" s="3"/>
      <c r="W2" s="3"/>
    </row>
    <row r="3" spans="2:23" ht="29.5" thickBot="1">
      <c r="B3" s="9" t="s">
        <v>139</v>
      </c>
      <c r="C3" s="6"/>
      <c r="D3" s="6"/>
      <c r="E3" s="6"/>
      <c r="F3" s="6"/>
      <c r="G3" s="6"/>
      <c r="H3" s="6"/>
      <c r="I3" s="6"/>
      <c r="J3" s="6"/>
      <c r="K3" s="6"/>
      <c r="L3" s="6"/>
      <c r="M3" s="6"/>
      <c r="N3" s="6"/>
      <c r="O3" s="6"/>
      <c r="P3" s="6"/>
      <c r="Q3" s="6"/>
      <c r="R3" s="6"/>
      <c r="S3" s="6"/>
      <c r="T3" s="6"/>
      <c r="U3" s="6"/>
      <c r="V3" s="6"/>
      <c r="W3" s="6"/>
    </row>
    <row r="4" spans="2:23">
      <c r="B4" s="10" t="s">
        <v>115</v>
      </c>
      <c r="D4" s="5" t="s">
        <v>140</v>
      </c>
    </row>
    <row r="5" spans="2:23">
      <c r="B5" s="195"/>
      <c r="E5" s="3" t="s">
        <v>141</v>
      </c>
    </row>
    <row r="6" spans="2:23">
      <c r="B6" s="196"/>
      <c r="E6" s="7" t="s">
        <v>149</v>
      </c>
    </row>
    <row r="7" spans="2:23">
      <c r="B7" s="196"/>
      <c r="E7" s="7" t="s">
        <v>125</v>
      </c>
    </row>
    <row r="8" spans="2:23">
      <c r="B8" s="196"/>
      <c r="E8" s="7" t="s">
        <v>126</v>
      </c>
    </row>
    <row r="9" spans="2:23">
      <c r="B9" s="196"/>
      <c r="E9" s="3" t="s">
        <v>110</v>
      </c>
    </row>
    <row r="10" spans="2:23">
      <c r="B10" s="196"/>
      <c r="E10" s="3" t="s">
        <v>111</v>
      </c>
    </row>
    <row r="11" spans="2:23">
      <c r="B11" s="196"/>
      <c r="E11" s="3" t="s">
        <v>112</v>
      </c>
    </row>
    <row r="12" spans="2:23">
      <c r="B12" s="196"/>
      <c r="E12" s="3" t="s">
        <v>116</v>
      </c>
    </row>
    <row r="13" spans="2:23">
      <c r="B13" s="196"/>
      <c r="E13" s="3" t="s">
        <v>113</v>
      </c>
    </row>
    <row r="14" spans="2:23">
      <c r="B14" s="196"/>
      <c r="E14" s="11" t="s">
        <v>142</v>
      </c>
    </row>
    <row r="15" spans="2:23">
      <c r="B15" s="196"/>
      <c r="E15" s="11" t="s">
        <v>117</v>
      </c>
    </row>
    <row r="16" spans="2:23">
      <c r="B16" s="196"/>
    </row>
    <row r="17" spans="2:2">
      <c r="B17" s="196"/>
    </row>
    <row r="18" spans="2:2">
      <c r="B18" s="196"/>
    </row>
    <row r="19" spans="2:2">
      <c r="B19" s="196"/>
    </row>
    <row r="20" spans="2:2">
      <c r="B20" s="196"/>
    </row>
    <row r="21" spans="2:2">
      <c r="B21" s="196"/>
    </row>
    <row r="22" spans="2:2">
      <c r="B22" s="196"/>
    </row>
    <row r="23" spans="2:2">
      <c r="B23" s="196"/>
    </row>
    <row r="24" spans="2:2">
      <c r="B24" s="196"/>
    </row>
    <row r="25" spans="2:2">
      <c r="B25" s="196"/>
    </row>
    <row r="26" spans="2:2">
      <c r="B26" s="196"/>
    </row>
    <row r="27" spans="2:2">
      <c r="B27" s="196"/>
    </row>
    <row r="28" spans="2:2">
      <c r="B28" s="196"/>
    </row>
    <row r="29" spans="2:2">
      <c r="B29" s="196"/>
    </row>
    <row r="30" spans="2:2">
      <c r="B30" s="196"/>
    </row>
    <row r="31" spans="2:2">
      <c r="B31" s="196"/>
    </row>
    <row r="32" spans="2:2">
      <c r="B32" s="196"/>
    </row>
    <row r="33" spans="2:33">
      <c r="B33" s="196"/>
    </row>
    <row r="34" spans="2:33">
      <c r="B34" s="196"/>
    </row>
    <row r="35" spans="2:33">
      <c r="B35" s="196"/>
    </row>
    <row r="36" spans="2:33">
      <c r="B36" s="196"/>
    </row>
    <row r="37" spans="2:33">
      <c r="B37" s="196"/>
    </row>
    <row r="38" spans="2:33">
      <c r="B38" s="196"/>
    </row>
    <row r="39" spans="2:33">
      <c r="B39" s="196"/>
    </row>
    <row r="40" spans="2:33">
      <c r="B40" s="196"/>
    </row>
    <row r="41" spans="2:33" ht="18.5" thickBot="1">
      <c r="B41" s="197"/>
    </row>
    <row r="42" spans="2:3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2:33" hidden="1" outlineLevel="1">
      <c r="B43" s="3" t="s">
        <v>274</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2:33" hidden="1" outlineLevel="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2:33" collapsed="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sheetData>
  <sheetProtection algorithmName="SHA-512" hashValue="e9hBzGrYWGOuGgDJSV8Nc8mqxRi8qneAZRN97MIx/5XS8el+28pO1AIcRuLSRkyOT3DuKLjAD/YByHQ6/uDfWg==" saltValue="AMJN82bNuIDV9m32ZpnplA==" spinCount="100000" sheet="1" objects="1" scenarios="1"/>
  <mergeCells count="1">
    <mergeCell ref="B5:B41"/>
  </mergeCells>
  <phoneticPr fontId="1"/>
  <pageMargins left="0.70866141732283472" right="0" top="0.74803149606299213" bottom="0.35433070866141736" header="0.31496062992125984" footer="0.31496062992125984"/>
  <pageSetup paperSize="9" scale="96" fitToHeight="0" orientation="portrait" r:id="rId1"/>
  <colBreaks count="1" manualBreakCount="1">
    <brk id="2"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9FDB5-4203-46AB-A3F4-6DC9A8FDBF9B}">
  <dimension ref="B1:AI49"/>
  <sheetViews>
    <sheetView zoomScale="80" zoomScaleNormal="80" zoomScaleSheetLayoutView="80" workbookViewId="0"/>
  </sheetViews>
  <sheetFormatPr defaultColWidth="8.6640625" defaultRowHeight="18" outlineLevelRow="1"/>
  <cols>
    <col min="1" max="1" width="2.08203125" style="8" customWidth="1"/>
    <col min="2" max="2" width="4.58203125" style="8" customWidth="1"/>
    <col min="3" max="3" width="5" style="8" customWidth="1"/>
    <col min="4" max="4" width="14.5" style="8" customWidth="1"/>
    <col min="5" max="6" width="3.1640625" style="8" customWidth="1"/>
    <col min="7" max="7" width="6.9140625" style="8" customWidth="1"/>
    <col min="8" max="8" width="3.1640625" style="8" customWidth="1"/>
    <col min="9" max="9" width="8.1640625" style="8" customWidth="1"/>
    <col min="10" max="10" width="6.08203125" style="8" customWidth="1"/>
    <col min="11" max="11" width="15" style="8" customWidth="1"/>
    <col min="12" max="12" width="11" style="8" customWidth="1"/>
    <col min="13" max="13" width="6.33203125" style="8" customWidth="1"/>
    <col min="14" max="15" width="3.58203125" style="8" customWidth="1"/>
    <col min="16" max="16" width="72.08203125" style="8" customWidth="1"/>
    <col min="17" max="16384" width="8.6640625" style="8"/>
  </cols>
  <sheetData>
    <row r="1" spans="2:35">
      <c r="B1" s="194" t="s">
        <v>144</v>
      </c>
      <c r="C1" s="194"/>
      <c r="D1" s="194"/>
      <c r="E1" s="194"/>
      <c r="F1" s="194"/>
      <c r="G1" s="194"/>
      <c r="H1" s="194"/>
      <c r="I1" s="194"/>
      <c r="J1" s="194"/>
      <c r="K1" s="194"/>
      <c r="L1" s="194"/>
      <c r="M1" s="194"/>
      <c r="O1" s="3"/>
      <c r="P1" s="3"/>
      <c r="Q1" s="3"/>
      <c r="R1" s="3"/>
      <c r="S1" s="3"/>
      <c r="T1" s="3"/>
      <c r="U1" s="3"/>
      <c r="V1" s="3"/>
      <c r="W1" s="3"/>
      <c r="X1" s="3"/>
      <c r="Y1" s="3"/>
      <c r="Z1" s="3"/>
      <c r="AA1" s="3"/>
      <c r="AB1" s="3"/>
      <c r="AC1" s="3"/>
      <c r="AD1" s="3"/>
      <c r="AE1" s="3"/>
      <c r="AF1" s="3"/>
      <c r="AG1" s="3"/>
      <c r="AH1" s="3"/>
      <c r="AI1" s="3"/>
    </row>
    <row r="2" spans="2:35">
      <c r="B2" s="154" t="s">
        <v>26</v>
      </c>
      <c r="C2" s="154"/>
      <c r="D2" s="154"/>
      <c r="E2" s="154"/>
      <c r="F2" s="154"/>
      <c r="G2" s="154"/>
      <c r="H2" s="154"/>
      <c r="I2" s="154"/>
      <c r="J2" s="154"/>
      <c r="K2" s="154"/>
      <c r="L2" s="154"/>
      <c r="M2" s="154"/>
      <c r="O2" s="3"/>
      <c r="P2" s="3"/>
      <c r="Q2" s="3"/>
      <c r="R2" s="3"/>
      <c r="S2" s="3"/>
      <c r="T2" s="3"/>
      <c r="U2" s="3"/>
      <c r="V2" s="3"/>
      <c r="W2" s="3"/>
      <c r="X2" s="3"/>
      <c r="Y2" s="3"/>
      <c r="Z2" s="3"/>
      <c r="AA2" s="3"/>
      <c r="AB2" s="3"/>
      <c r="AC2" s="3"/>
      <c r="AD2" s="3"/>
      <c r="AE2" s="3"/>
      <c r="AF2" s="3"/>
      <c r="AG2" s="3"/>
      <c r="AH2" s="3"/>
      <c r="AI2" s="3"/>
    </row>
    <row r="3" spans="2:35" ht="29.5" thickBot="1">
      <c r="B3" s="218" t="s">
        <v>143</v>
      </c>
      <c r="C3" s="218"/>
      <c r="D3" s="218"/>
      <c r="E3" s="218"/>
      <c r="F3" s="218"/>
      <c r="G3" s="218"/>
      <c r="H3" s="218"/>
      <c r="I3" s="218"/>
      <c r="J3" s="218"/>
      <c r="K3" s="218"/>
      <c r="L3" s="218"/>
      <c r="M3" s="218"/>
      <c r="O3" s="5" t="s">
        <v>109</v>
      </c>
      <c r="Q3" s="6"/>
      <c r="R3" s="6"/>
      <c r="S3" s="6"/>
      <c r="T3" s="6"/>
      <c r="U3" s="6"/>
      <c r="V3" s="6"/>
      <c r="W3" s="6"/>
      <c r="X3" s="6"/>
      <c r="Y3" s="6"/>
      <c r="Z3" s="6"/>
      <c r="AA3" s="6"/>
      <c r="AB3" s="6"/>
      <c r="AC3" s="6"/>
      <c r="AD3" s="6"/>
      <c r="AE3" s="6"/>
      <c r="AF3" s="6"/>
      <c r="AG3" s="6"/>
      <c r="AH3" s="6"/>
      <c r="AI3" s="6"/>
    </row>
    <row r="4" spans="2:35">
      <c r="B4" s="219" t="s">
        <v>115</v>
      </c>
      <c r="C4" s="220"/>
      <c r="D4" s="220"/>
      <c r="E4" s="220"/>
      <c r="F4" s="220"/>
      <c r="G4" s="220"/>
      <c r="H4" s="220"/>
      <c r="I4" s="220"/>
      <c r="J4" s="220"/>
      <c r="K4" s="220"/>
      <c r="L4" s="220"/>
      <c r="M4" s="221"/>
      <c r="P4" s="3" t="s">
        <v>119</v>
      </c>
    </row>
    <row r="5" spans="2:35">
      <c r="B5" s="222"/>
      <c r="C5" s="223"/>
      <c r="D5" s="223"/>
      <c r="E5" s="223"/>
      <c r="F5" s="223"/>
      <c r="G5" s="223"/>
      <c r="H5" s="223"/>
      <c r="I5" s="223"/>
      <c r="J5" s="223"/>
      <c r="K5" s="223"/>
      <c r="L5" s="223"/>
      <c r="M5" s="224"/>
      <c r="P5" s="7" t="s">
        <v>149</v>
      </c>
    </row>
    <row r="6" spans="2:35">
      <c r="B6" s="222"/>
      <c r="C6" s="223"/>
      <c r="D6" s="223"/>
      <c r="E6" s="223"/>
      <c r="F6" s="223"/>
      <c r="G6" s="223"/>
      <c r="H6" s="223"/>
      <c r="I6" s="223"/>
      <c r="J6" s="223"/>
      <c r="K6" s="223"/>
      <c r="L6" s="223"/>
      <c r="M6" s="224"/>
      <c r="P6" s="7" t="s">
        <v>129</v>
      </c>
    </row>
    <row r="7" spans="2:35">
      <c r="B7" s="222"/>
      <c r="C7" s="223"/>
      <c r="D7" s="223"/>
      <c r="E7" s="223"/>
      <c r="F7" s="223"/>
      <c r="G7" s="223"/>
      <c r="H7" s="223"/>
      <c r="I7" s="223"/>
      <c r="J7" s="223"/>
      <c r="K7" s="223"/>
      <c r="L7" s="223"/>
      <c r="M7" s="224"/>
      <c r="P7" s="7" t="s">
        <v>126</v>
      </c>
    </row>
    <row r="8" spans="2:35">
      <c r="B8" s="222"/>
      <c r="C8" s="223"/>
      <c r="D8" s="223"/>
      <c r="E8" s="223"/>
      <c r="F8" s="223"/>
      <c r="G8" s="223"/>
      <c r="H8" s="223"/>
      <c r="I8" s="223"/>
      <c r="J8" s="223"/>
      <c r="K8" s="223"/>
      <c r="L8" s="223"/>
      <c r="M8" s="224"/>
      <c r="P8" s="3" t="s">
        <v>110</v>
      </c>
    </row>
    <row r="9" spans="2:35">
      <c r="B9" s="222"/>
      <c r="C9" s="223"/>
      <c r="D9" s="223"/>
      <c r="E9" s="223"/>
      <c r="F9" s="223"/>
      <c r="G9" s="223"/>
      <c r="H9" s="223"/>
      <c r="I9" s="223"/>
      <c r="J9" s="223"/>
      <c r="K9" s="223"/>
      <c r="L9" s="223"/>
      <c r="M9" s="224"/>
      <c r="P9" s="3" t="s">
        <v>111</v>
      </c>
    </row>
    <row r="10" spans="2:35">
      <c r="B10" s="222"/>
      <c r="C10" s="223"/>
      <c r="D10" s="223"/>
      <c r="E10" s="223"/>
      <c r="F10" s="223"/>
      <c r="G10" s="223"/>
      <c r="H10" s="223"/>
      <c r="I10" s="223"/>
      <c r="J10" s="223"/>
      <c r="K10" s="223"/>
      <c r="L10" s="223"/>
      <c r="M10" s="224"/>
      <c r="P10" s="3" t="s">
        <v>112</v>
      </c>
    </row>
    <row r="11" spans="2:35">
      <c r="B11" s="222"/>
      <c r="C11" s="223"/>
      <c r="D11" s="223"/>
      <c r="E11" s="223"/>
      <c r="F11" s="223"/>
      <c r="G11" s="223"/>
      <c r="H11" s="223"/>
      <c r="I11" s="223"/>
      <c r="J11" s="223"/>
      <c r="K11" s="223"/>
      <c r="L11" s="223"/>
      <c r="M11" s="224"/>
      <c r="P11" s="3" t="s">
        <v>116</v>
      </c>
    </row>
    <row r="12" spans="2:35">
      <c r="B12" s="222"/>
      <c r="C12" s="223"/>
      <c r="D12" s="223"/>
      <c r="E12" s="223"/>
      <c r="F12" s="223"/>
      <c r="G12" s="223"/>
      <c r="H12" s="223"/>
      <c r="I12" s="223"/>
      <c r="J12" s="223"/>
      <c r="K12" s="223"/>
      <c r="L12" s="223"/>
      <c r="M12" s="224"/>
      <c r="P12" s="3" t="s">
        <v>113</v>
      </c>
    </row>
    <row r="13" spans="2:35">
      <c r="B13" s="222"/>
      <c r="C13" s="223"/>
      <c r="D13" s="223"/>
      <c r="E13" s="223"/>
      <c r="F13" s="223"/>
      <c r="G13" s="223"/>
      <c r="H13" s="223"/>
      <c r="I13" s="223"/>
      <c r="J13" s="223"/>
      <c r="K13" s="223"/>
      <c r="L13" s="223"/>
      <c r="M13" s="224"/>
      <c r="P13" s="11" t="s">
        <v>118</v>
      </c>
    </row>
    <row r="14" spans="2:35">
      <c r="B14" s="222"/>
      <c r="C14" s="223"/>
      <c r="D14" s="223"/>
      <c r="E14" s="223"/>
      <c r="F14" s="223"/>
      <c r="G14" s="223"/>
      <c r="H14" s="223"/>
      <c r="I14" s="223"/>
      <c r="J14" s="223"/>
      <c r="K14" s="223"/>
      <c r="L14" s="223"/>
      <c r="M14" s="224"/>
      <c r="P14" s="3" t="s">
        <v>117</v>
      </c>
    </row>
    <row r="15" spans="2:35">
      <c r="B15" s="222"/>
      <c r="C15" s="223"/>
      <c r="D15" s="223"/>
      <c r="E15" s="223"/>
      <c r="F15" s="223"/>
      <c r="G15" s="223"/>
      <c r="H15" s="223"/>
      <c r="I15" s="223"/>
      <c r="J15" s="223"/>
      <c r="K15" s="223"/>
      <c r="L15" s="223"/>
      <c r="M15" s="224"/>
    </row>
    <row r="16" spans="2:35">
      <c r="B16" s="222"/>
      <c r="C16" s="223"/>
      <c r="D16" s="223"/>
      <c r="E16" s="223"/>
      <c r="F16" s="223"/>
      <c r="G16" s="223"/>
      <c r="H16" s="223"/>
      <c r="I16" s="223"/>
      <c r="J16" s="223"/>
      <c r="K16" s="223"/>
      <c r="L16" s="223"/>
      <c r="M16" s="224"/>
    </row>
    <row r="17" spans="2:13">
      <c r="B17" s="222"/>
      <c r="C17" s="223"/>
      <c r="D17" s="223"/>
      <c r="E17" s="223"/>
      <c r="F17" s="223"/>
      <c r="G17" s="223"/>
      <c r="H17" s="223"/>
      <c r="I17" s="223"/>
      <c r="J17" s="223"/>
      <c r="K17" s="223"/>
      <c r="L17" s="223"/>
      <c r="M17" s="224"/>
    </row>
    <row r="18" spans="2:13">
      <c r="B18" s="222"/>
      <c r="C18" s="223"/>
      <c r="D18" s="223"/>
      <c r="E18" s="223"/>
      <c r="F18" s="223"/>
      <c r="G18" s="223"/>
      <c r="H18" s="223"/>
      <c r="I18" s="223"/>
      <c r="J18" s="223"/>
      <c r="K18" s="223"/>
      <c r="L18" s="223"/>
      <c r="M18" s="224"/>
    </row>
    <row r="19" spans="2:13">
      <c r="B19" s="222"/>
      <c r="C19" s="223"/>
      <c r="D19" s="223"/>
      <c r="E19" s="223"/>
      <c r="F19" s="223"/>
      <c r="G19" s="223"/>
      <c r="H19" s="223"/>
      <c r="I19" s="223"/>
      <c r="J19" s="223"/>
      <c r="K19" s="223"/>
      <c r="L19" s="223"/>
      <c r="M19" s="224"/>
    </row>
    <row r="20" spans="2:13" ht="18.5" thickBot="1">
      <c r="B20" s="225"/>
      <c r="C20" s="226"/>
      <c r="D20" s="226"/>
      <c r="E20" s="226"/>
      <c r="F20" s="226"/>
      <c r="G20" s="226"/>
      <c r="H20" s="226"/>
      <c r="I20" s="226"/>
      <c r="J20" s="226"/>
      <c r="K20" s="226"/>
      <c r="L20" s="226"/>
      <c r="M20" s="227"/>
    </row>
    <row r="22" spans="2:13" ht="22.5">
      <c r="B22" s="39" t="s">
        <v>83</v>
      </c>
    </row>
    <row r="23" spans="2:13">
      <c r="C23" s="8" t="s">
        <v>84</v>
      </c>
    </row>
    <row r="24" spans="2:13">
      <c r="D24" s="40" t="s">
        <v>85</v>
      </c>
      <c r="E24" s="201" t="s">
        <v>99</v>
      </c>
      <c r="F24" s="202"/>
      <c r="G24" s="202"/>
      <c r="H24" s="202"/>
      <c r="I24" s="202"/>
      <c r="J24" s="41" t="s">
        <v>94</v>
      </c>
      <c r="K24" s="42" t="s">
        <v>93</v>
      </c>
      <c r="L24" s="43" t="s">
        <v>100</v>
      </c>
      <c r="M24" s="44" t="s">
        <v>92</v>
      </c>
    </row>
    <row r="25" spans="2:13">
      <c r="D25" s="45" t="s">
        <v>86</v>
      </c>
      <c r="E25" s="201" t="s">
        <v>102</v>
      </c>
      <c r="F25" s="202"/>
      <c r="G25" s="202"/>
      <c r="H25" s="202"/>
      <c r="I25" s="202"/>
      <c r="J25" s="46" t="s">
        <v>95</v>
      </c>
      <c r="K25" s="47" t="s">
        <v>98</v>
      </c>
      <c r="L25" s="43" t="s">
        <v>101</v>
      </c>
      <c r="M25" s="48" t="s">
        <v>92</v>
      </c>
    </row>
    <row r="26" spans="2:13">
      <c r="D26" s="45" t="s">
        <v>87</v>
      </c>
      <c r="E26" s="228" t="s">
        <v>123</v>
      </c>
      <c r="F26" s="213"/>
      <c r="G26" s="214"/>
      <c r="H26" s="46"/>
      <c r="I26" s="46"/>
      <c r="J26" s="213"/>
      <c r="K26" s="213"/>
      <c r="L26" s="213"/>
      <c r="M26" s="214"/>
    </row>
    <row r="27" spans="2:13">
      <c r="D27" s="45" t="s">
        <v>88</v>
      </c>
      <c r="E27" s="215" t="s">
        <v>103</v>
      </c>
      <c r="F27" s="216"/>
      <c r="G27" s="216"/>
      <c r="H27" s="216"/>
      <c r="I27" s="216"/>
      <c r="J27" s="216"/>
      <c r="K27" s="216"/>
      <c r="L27" s="216"/>
      <c r="M27" s="217"/>
    </row>
    <row r="28" spans="2:13">
      <c r="D28" s="45" t="s">
        <v>97</v>
      </c>
      <c r="E28" s="201" t="s">
        <v>104</v>
      </c>
      <c r="F28" s="202"/>
      <c r="G28" s="202"/>
      <c r="H28" s="202"/>
      <c r="I28" s="202"/>
      <c r="J28" s="202"/>
      <c r="K28" s="202"/>
      <c r="L28" s="202"/>
      <c r="M28" s="203"/>
    </row>
    <row r="29" spans="2:13">
      <c r="D29" s="49" t="s">
        <v>5</v>
      </c>
      <c r="E29" s="201" t="s">
        <v>105</v>
      </c>
      <c r="F29" s="202"/>
      <c r="G29" s="202"/>
      <c r="H29" s="202"/>
      <c r="I29" s="202"/>
      <c r="J29" s="202"/>
      <c r="K29" s="202"/>
      <c r="L29" s="202"/>
      <c r="M29" s="203"/>
    </row>
    <row r="31" spans="2:13">
      <c r="D31" s="8" t="s">
        <v>89</v>
      </c>
    </row>
    <row r="33" spans="2:33" ht="22.5">
      <c r="B33" s="39" t="s">
        <v>90</v>
      </c>
    </row>
    <row r="34" spans="2:33">
      <c r="C34" s="8" t="s">
        <v>91</v>
      </c>
    </row>
    <row r="35" spans="2:33">
      <c r="D35" s="40" t="s">
        <v>85</v>
      </c>
      <c r="E35" s="198"/>
      <c r="F35" s="199"/>
      <c r="G35" s="199"/>
      <c r="H35" s="199"/>
      <c r="I35" s="199"/>
      <c r="J35" s="41" t="s">
        <v>94</v>
      </c>
      <c r="K35" s="42" t="s">
        <v>93</v>
      </c>
      <c r="L35" s="2"/>
      <c r="M35" s="44" t="s">
        <v>92</v>
      </c>
    </row>
    <row r="36" spans="2:33">
      <c r="D36" s="45" t="s">
        <v>86</v>
      </c>
      <c r="E36" s="198"/>
      <c r="F36" s="199"/>
      <c r="G36" s="199"/>
      <c r="H36" s="199"/>
      <c r="I36" s="199"/>
      <c r="J36" s="46" t="s">
        <v>95</v>
      </c>
      <c r="K36" s="47" t="s">
        <v>98</v>
      </c>
      <c r="L36" s="2"/>
      <c r="M36" s="48" t="s">
        <v>92</v>
      </c>
    </row>
    <row r="37" spans="2:33">
      <c r="D37" s="45" t="s">
        <v>87</v>
      </c>
      <c r="E37" s="207"/>
      <c r="F37" s="208"/>
      <c r="G37" s="209"/>
      <c r="H37" s="210" t="s">
        <v>132</v>
      </c>
      <c r="I37" s="211"/>
      <c r="J37" s="211"/>
      <c r="K37" s="211"/>
      <c r="L37" s="211"/>
      <c r="M37" s="212"/>
    </row>
    <row r="38" spans="2:33">
      <c r="D38" s="45" t="s">
        <v>88</v>
      </c>
      <c r="E38" s="204"/>
      <c r="F38" s="205"/>
      <c r="G38" s="205"/>
      <c r="H38" s="205"/>
      <c r="I38" s="205"/>
      <c r="J38" s="205"/>
      <c r="K38" s="205"/>
      <c r="L38" s="205"/>
      <c r="M38" s="206"/>
    </row>
    <row r="39" spans="2:33">
      <c r="D39" s="45" t="s">
        <v>97</v>
      </c>
      <c r="E39" s="198"/>
      <c r="F39" s="199"/>
      <c r="G39" s="199"/>
      <c r="H39" s="199"/>
      <c r="I39" s="199"/>
      <c r="J39" s="199"/>
      <c r="K39" s="199"/>
      <c r="L39" s="199"/>
      <c r="M39" s="200"/>
    </row>
    <row r="40" spans="2:33">
      <c r="D40" s="49" t="s">
        <v>5</v>
      </c>
      <c r="E40" s="198"/>
      <c r="F40" s="199"/>
      <c r="G40" s="199"/>
      <c r="H40" s="199"/>
      <c r="I40" s="199"/>
      <c r="J40" s="199"/>
      <c r="K40" s="199"/>
      <c r="L40" s="199"/>
      <c r="M40" s="200"/>
    </row>
    <row r="43" spans="2:33" hidden="1" outlineLevel="1">
      <c r="B43" s="191" t="s">
        <v>273</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row>
    <row r="44" spans="2:33" hidden="1" outlineLevel="1">
      <c r="B44" s="32" t="s">
        <v>79</v>
      </c>
      <c r="C44" s="24"/>
      <c r="D44" s="24"/>
      <c r="E44" s="25"/>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2:33" hidden="1" outlineLevel="1">
      <c r="B45" s="50"/>
      <c r="C45" s="51"/>
      <c r="D45" s="52" t="s">
        <v>96</v>
      </c>
      <c r="E45" s="3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2:33" hidden="1" outlineLevel="1">
      <c r="B46" s="34"/>
      <c r="C46" s="4"/>
      <c r="D46" s="53" t="s">
        <v>122</v>
      </c>
      <c r="E46" s="22"/>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2:33" hidden="1" outlineLevel="1">
      <c r="B47" s="36"/>
      <c r="C47" s="19"/>
      <c r="D47" s="37"/>
      <c r="E47" s="38"/>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2:33" hidden="1" outlineLevel="1"/>
    <row r="49" s="8" customFormat="1" collapsed="1"/>
  </sheetData>
  <sheetProtection algorithmName="SHA-512" hashValue="oc6rz0vB+2VHNuThs2XJ2u5iw5Fz9A29wv5Hi+caB+OCeDaVxyyyymSY0NfTPxK8jC55Eqv3SftPXVmvD28d2g==" saltValue="TyB1J8ulq2wpRU8EWttEsg==" spinCount="100000" sheet="1" objects="1" scenarios="1"/>
  <mergeCells count="20">
    <mergeCell ref="B1:M1"/>
    <mergeCell ref="E25:I25"/>
    <mergeCell ref="J26:M26"/>
    <mergeCell ref="E27:M27"/>
    <mergeCell ref="E28:M28"/>
    <mergeCell ref="B2:M2"/>
    <mergeCell ref="B3:M3"/>
    <mergeCell ref="B4:M4"/>
    <mergeCell ref="B5:M20"/>
    <mergeCell ref="E26:G26"/>
    <mergeCell ref="E40:M40"/>
    <mergeCell ref="E36:I36"/>
    <mergeCell ref="E24:I24"/>
    <mergeCell ref="B43:AG43"/>
    <mergeCell ref="E29:M29"/>
    <mergeCell ref="E35:I35"/>
    <mergeCell ref="E38:M38"/>
    <mergeCell ref="E39:M39"/>
    <mergeCell ref="E37:G37"/>
    <mergeCell ref="H37:M37"/>
  </mergeCells>
  <phoneticPr fontId="1"/>
  <dataValidations count="1">
    <dataValidation type="list" allowBlank="1" showInputMessage="1" showErrorMessage="1" sqref="E37:G37" xr:uid="{32C43374-B4C9-445A-A881-0A8ED0ED782E}">
      <formula1>$D$45:$D$47</formula1>
    </dataValidation>
  </dataValidations>
  <pageMargins left="0.9055118110236221" right="0" top="0.74803149606299213" bottom="0.35433070866141736" header="0.31496062992125984" footer="0.31496062992125984"/>
  <pageSetup paperSize="9" scale="88" fitToHeight="0" orientation="portrait" r:id="rId1"/>
  <colBreaks count="1" manualBreakCount="1">
    <brk id="14"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E7E5-32BB-40AD-8E46-5180B14E4037}">
  <dimension ref="A1:CO61"/>
  <sheetViews>
    <sheetView topLeftCell="A61" zoomScale="80" zoomScaleNormal="80" zoomScaleSheetLayoutView="70" workbookViewId="0"/>
  </sheetViews>
  <sheetFormatPr defaultRowHeight="18" outlineLevelRow="1"/>
  <cols>
    <col min="1" max="1" width="3.1640625" style="3" customWidth="1"/>
    <col min="2" max="3" width="10" style="3" customWidth="1"/>
    <col min="4" max="13" width="3.1640625" style="3" customWidth="1"/>
    <col min="14" max="27" width="3.33203125" style="3" customWidth="1"/>
    <col min="28" max="28" width="3.1640625" style="3" customWidth="1"/>
    <col min="29" max="29" width="2.9140625" style="3" customWidth="1"/>
    <col min="30" max="30" width="4.33203125" style="8" customWidth="1"/>
    <col min="31" max="31" width="9.58203125" style="8" customWidth="1"/>
    <col min="32" max="32" width="6.58203125" style="8" customWidth="1"/>
    <col min="33" max="33" width="10.1640625" style="8" customWidth="1"/>
    <col min="34" max="34" width="12.58203125" style="8" customWidth="1"/>
    <col min="35" max="35" width="12.33203125" style="8" customWidth="1"/>
    <col min="36" max="36" width="20.08203125" style="8" customWidth="1"/>
    <col min="37" max="40" width="5.08203125" style="8" customWidth="1"/>
    <col min="41" max="41" width="3.1640625" style="8" customWidth="1"/>
    <col min="42" max="42" width="5.6640625" style="8" customWidth="1"/>
    <col min="43" max="44" width="4.08203125" style="8" customWidth="1"/>
    <col min="45" max="45" width="9" style="8" customWidth="1"/>
    <col min="46" max="46" width="8.58203125" style="8" customWidth="1"/>
    <col min="47" max="47" width="33.33203125" style="8" customWidth="1"/>
    <col min="48" max="48" width="23.08203125" style="8" customWidth="1"/>
    <col min="49" max="49" width="14.08203125" style="8" customWidth="1"/>
    <col min="50" max="50" width="36.83203125" style="8" customWidth="1"/>
    <col min="51" max="51" width="32.58203125" style="8" customWidth="1"/>
    <col min="52" max="52" width="40.33203125" style="8" customWidth="1"/>
    <col min="53" max="53" width="8.75" style="55" customWidth="1"/>
    <col min="54" max="54" width="11.75" style="55" customWidth="1"/>
    <col min="55" max="60" width="4.58203125" style="55" customWidth="1"/>
    <col min="61" max="61" width="11.75" style="55" customWidth="1"/>
    <col min="62" max="67" width="4.58203125" style="55" customWidth="1"/>
    <col min="68" max="70" width="7.83203125" style="55" customWidth="1"/>
    <col min="71" max="71" width="5" style="55" customWidth="1"/>
    <col min="72" max="72" width="4.83203125" style="55" customWidth="1"/>
    <col min="73" max="75" width="4.58203125" style="55" customWidth="1"/>
    <col min="76" max="76" width="4.83203125" style="55" customWidth="1"/>
    <col min="77" max="80" width="4.58203125" style="55" customWidth="1"/>
    <col min="81" max="81" width="4.83203125" style="55" customWidth="1"/>
    <col min="82" max="86" width="4.58203125" style="55" customWidth="1"/>
    <col min="87" max="87" width="67.4140625" style="8" customWidth="1"/>
    <col min="88" max="94" width="6" style="8" customWidth="1"/>
    <col min="95" max="95" width="4.58203125" style="8" customWidth="1"/>
    <col min="96" max="96" width="4.33203125" style="8" customWidth="1"/>
    <col min="97" max="105" width="6.58203125" style="8" customWidth="1"/>
    <col min="106" max="16384" width="8.6640625" style="8"/>
  </cols>
  <sheetData>
    <row r="1" spans="2:93" hidden="1" outlineLevel="1">
      <c r="B1" s="154" t="s">
        <v>26</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J1" s="54"/>
    </row>
    <row r="2" spans="2:93" ht="29.5" hidden="1" outlineLevel="1" thickBot="1">
      <c r="B2" s="156" t="s">
        <v>270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E2" s="56" t="s">
        <v>271</v>
      </c>
      <c r="AH2" s="5"/>
      <c r="CI2" s="57"/>
    </row>
    <row r="3" spans="2:93" ht="18" hidden="1" customHeight="1" outlineLevel="1" thickBot="1">
      <c r="B3" s="417" t="s">
        <v>151</v>
      </c>
      <c r="C3" s="418"/>
      <c r="D3" s="58"/>
      <c r="F3" s="455" t="str">
        <f>IF('再受験願書(再受験願書 書式1)'!B30="","",IF('再受験願書(再受験願書 書式1)'!B30='再受験願書(再受験願書 書式1)'!R36,"再受講+受験","受験のみ"))</f>
        <v/>
      </c>
      <c r="G3" s="455"/>
      <c r="H3" s="455"/>
      <c r="I3" s="455"/>
      <c r="J3" s="455"/>
      <c r="K3" s="455"/>
      <c r="L3" s="455"/>
      <c r="M3" s="455"/>
      <c r="N3" s="455"/>
      <c r="O3" s="455"/>
      <c r="Q3" s="423" t="s">
        <v>152</v>
      </c>
      <c r="R3" s="424"/>
      <c r="S3" s="424"/>
      <c r="T3" s="425"/>
      <c r="U3" s="426" t="s">
        <v>153</v>
      </c>
      <c r="V3" s="424"/>
      <c r="W3" s="424"/>
      <c r="X3" s="425"/>
      <c r="Y3" s="426" t="s">
        <v>154</v>
      </c>
      <c r="Z3" s="424"/>
      <c r="AA3" s="424"/>
      <c r="AB3" s="427"/>
      <c r="AE3" s="8" t="s">
        <v>262</v>
      </c>
    </row>
    <row r="4" spans="2:93" ht="17.5" hidden="1" customHeight="1" outlineLevel="1" thickBot="1">
      <c r="B4" s="419"/>
      <c r="C4" s="420"/>
      <c r="D4" s="58"/>
      <c r="F4" s="456"/>
      <c r="G4" s="456"/>
      <c r="H4" s="456"/>
      <c r="I4" s="456"/>
      <c r="J4" s="456"/>
      <c r="K4" s="456"/>
      <c r="L4" s="456"/>
      <c r="M4" s="456"/>
      <c r="N4" s="456"/>
      <c r="O4" s="456"/>
      <c r="Q4" s="438" t="s">
        <v>156</v>
      </c>
      <c r="R4" s="439"/>
      <c r="S4" s="439"/>
      <c r="T4" s="440"/>
      <c r="U4" s="250" t="str">
        <f>IF($F$3="受験のみ","―","")</f>
        <v/>
      </c>
      <c r="V4" s="154"/>
      <c r="W4" s="154"/>
      <c r="X4" s="251"/>
      <c r="Y4" s="250" t="str">
        <f>IF($F$3="受験のみ","―","")</f>
        <v/>
      </c>
      <c r="Z4" s="154"/>
      <c r="AA4" s="154"/>
      <c r="AB4" s="446"/>
      <c r="AE4" s="8" t="s">
        <v>267</v>
      </c>
    </row>
    <row r="5" spans="2:93" ht="18" hidden="1" customHeight="1" outlineLevel="1">
      <c r="B5" s="419"/>
      <c r="C5" s="420"/>
      <c r="D5" s="58"/>
      <c r="F5" s="428" t="s">
        <v>155</v>
      </c>
      <c r="G5" s="429"/>
      <c r="H5" s="429"/>
      <c r="I5" s="432" t="str">
        <f>IF(AE13="","管理表に記入",AE13)</f>
        <v>管理表に記入</v>
      </c>
      <c r="J5" s="433"/>
      <c r="K5" s="433"/>
      <c r="L5" s="433"/>
      <c r="M5" s="433"/>
      <c r="N5" s="433"/>
      <c r="O5" s="434"/>
      <c r="Q5" s="441"/>
      <c r="R5" s="442"/>
      <c r="S5" s="442"/>
      <c r="T5" s="443"/>
      <c r="U5" s="444"/>
      <c r="V5" s="155"/>
      <c r="W5" s="155"/>
      <c r="X5" s="445"/>
      <c r="Y5" s="444"/>
      <c r="Z5" s="155"/>
      <c r="AA5" s="155"/>
      <c r="AB5" s="447"/>
      <c r="AE5" s="8" t="s">
        <v>269</v>
      </c>
    </row>
    <row r="6" spans="2:93" ht="18" hidden="1" customHeight="1" outlineLevel="1" thickBot="1">
      <c r="B6" s="419"/>
      <c r="C6" s="420"/>
      <c r="D6" s="58"/>
      <c r="F6" s="430"/>
      <c r="G6" s="431"/>
      <c r="H6" s="431"/>
      <c r="I6" s="435"/>
      <c r="J6" s="436"/>
      <c r="K6" s="436"/>
      <c r="L6" s="436"/>
      <c r="M6" s="436"/>
      <c r="N6" s="436"/>
      <c r="O6" s="437"/>
      <c r="Q6" s="448" t="s">
        <v>157</v>
      </c>
      <c r="R6" s="449"/>
      <c r="S6" s="449"/>
      <c r="T6" s="450"/>
      <c r="U6" s="451" t="str">
        <f>IF($F$3="受験のみ","―","")</f>
        <v/>
      </c>
      <c r="V6" s="452"/>
      <c r="W6" s="452"/>
      <c r="X6" s="453"/>
      <c r="Y6" s="451" t="str">
        <f>IF($F$3="受験のみ","―","")</f>
        <v/>
      </c>
      <c r="Z6" s="452"/>
      <c r="AA6" s="452"/>
      <c r="AB6" s="454"/>
      <c r="AE6" s="8" t="s">
        <v>268</v>
      </c>
      <c r="CH6" s="60"/>
    </row>
    <row r="7" spans="2:93" ht="18" hidden="1" customHeight="1" outlineLevel="1" thickBot="1">
      <c r="B7" s="419"/>
      <c r="C7" s="420"/>
      <c r="D7" s="58"/>
      <c r="Q7" s="441"/>
      <c r="R7" s="442"/>
      <c r="S7" s="442"/>
      <c r="T7" s="443"/>
      <c r="U7" s="444"/>
      <c r="V7" s="155"/>
      <c r="W7" s="155"/>
      <c r="X7" s="445"/>
      <c r="Y7" s="444"/>
      <c r="Z7" s="155"/>
      <c r="AA7" s="155"/>
      <c r="AB7" s="447"/>
      <c r="AG7" s="61"/>
      <c r="BB7" s="62" t="s">
        <v>260</v>
      </c>
      <c r="CH7" s="60"/>
    </row>
    <row r="8" spans="2:93" ht="18" hidden="1" customHeight="1" outlineLevel="1">
      <c r="B8" s="419"/>
      <c r="C8" s="420"/>
      <c r="D8" s="58"/>
      <c r="F8" s="428" t="s">
        <v>158</v>
      </c>
      <c r="G8" s="429"/>
      <c r="H8" s="429"/>
      <c r="I8" s="432" t="str">
        <f>IF(AG13="","管理表に記入",AG13)</f>
        <v>管理表に記入</v>
      </c>
      <c r="J8" s="433"/>
      <c r="K8" s="433"/>
      <c r="L8" s="433"/>
      <c r="M8" s="433"/>
      <c r="N8" s="433"/>
      <c r="O8" s="434"/>
      <c r="Q8" s="448" t="s">
        <v>159</v>
      </c>
      <c r="R8" s="449"/>
      <c r="S8" s="449"/>
      <c r="T8" s="450"/>
      <c r="U8" s="451" t="str">
        <f>IF($F$3="受験のみ","―","")</f>
        <v/>
      </c>
      <c r="V8" s="452"/>
      <c r="W8" s="452"/>
      <c r="X8" s="453"/>
      <c r="Y8" s="451"/>
      <c r="Z8" s="452"/>
      <c r="AA8" s="452"/>
      <c r="AB8" s="454"/>
      <c r="AD8" s="303" t="s">
        <v>256</v>
      </c>
      <c r="AE8" s="350" t="s">
        <v>160</v>
      </c>
      <c r="AF8" s="353" t="s">
        <v>161</v>
      </c>
      <c r="AG8" s="356" t="s">
        <v>158</v>
      </c>
      <c r="AH8" s="359" t="s">
        <v>162</v>
      </c>
      <c r="AI8" s="362" t="s">
        <v>163</v>
      </c>
      <c r="AJ8" s="407" t="s">
        <v>164</v>
      </c>
      <c r="AK8" s="371" t="s">
        <v>165</v>
      </c>
      <c r="AL8" s="372"/>
      <c r="AM8" s="372"/>
      <c r="AN8" s="373"/>
      <c r="AO8" s="374" t="s">
        <v>166</v>
      </c>
      <c r="AP8" s="377" t="s">
        <v>167</v>
      </c>
      <c r="AQ8" s="378"/>
      <c r="AR8" s="379"/>
      <c r="AS8" s="380" t="s">
        <v>168</v>
      </c>
      <c r="AT8" s="383" t="s">
        <v>169</v>
      </c>
      <c r="AU8" s="383" t="s">
        <v>170</v>
      </c>
      <c r="AV8" s="383" t="s">
        <v>171</v>
      </c>
      <c r="AW8" s="383" t="s">
        <v>172</v>
      </c>
      <c r="AX8" s="383" t="s">
        <v>173</v>
      </c>
      <c r="AY8" s="383" t="s">
        <v>4</v>
      </c>
      <c r="AZ8" s="380" t="s">
        <v>174</v>
      </c>
      <c r="BA8" s="392" t="s">
        <v>175</v>
      </c>
      <c r="BB8" s="301" t="s">
        <v>176</v>
      </c>
      <c r="BC8" s="301"/>
      <c r="BD8" s="301"/>
      <c r="BE8" s="301"/>
      <c r="BF8" s="301"/>
      <c r="BG8" s="301"/>
      <c r="BH8" s="301"/>
      <c r="BI8" s="300" t="s">
        <v>177</v>
      </c>
      <c r="BJ8" s="301"/>
      <c r="BK8" s="301"/>
      <c r="BL8" s="301"/>
      <c r="BM8" s="301"/>
      <c r="BN8" s="301"/>
      <c r="BO8" s="302"/>
      <c r="BP8" s="315" t="s">
        <v>178</v>
      </c>
      <c r="BQ8" s="316"/>
      <c r="BR8" s="316"/>
      <c r="BS8" s="317"/>
      <c r="BT8" s="318" t="s">
        <v>179</v>
      </c>
      <c r="BU8" s="319"/>
      <c r="BV8" s="319"/>
      <c r="BW8" s="319"/>
      <c r="BX8" s="320" t="s">
        <v>180</v>
      </c>
      <c r="BY8" s="319"/>
      <c r="BZ8" s="319"/>
      <c r="CA8" s="319"/>
      <c r="CB8" s="321"/>
      <c r="CC8" s="319" t="s">
        <v>181</v>
      </c>
      <c r="CD8" s="319"/>
      <c r="CE8" s="319"/>
      <c r="CF8" s="319"/>
      <c r="CG8" s="319"/>
      <c r="CH8" s="322"/>
      <c r="CI8" s="294" t="s">
        <v>266</v>
      </c>
      <c r="CK8" s="263" t="s">
        <v>182</v>
      </c>
      <c r="CL8" s="263"/>
      <c r="CM8" s="263"/>
      <c r="CN8" s="263"/>
      <c r="CO8" s="263"/>
    </row>
    <row r="9" spans="2:93" ht="18" hidden="1" customHeight="1" outlineLevel="1" thickBot="1">
      <c r="B9" s="419"/>
      <c r="C9" s="420"/>
      <c r="D9" s="58"/>
      <c r="F9" s="430"/>
      <c r="G9" s="431"/>
      <c r="H9" s="431"/>
      <c r="I9" s="435"/>
      <c r="J9" s="436"/>
      <c r="K9" s="436"/>
      <c r="L9" s="436"/>
      <c r="M9" s="436"/>
      <c r="N9" s="436"/>
      <c r="O9" s="437"/>
      <c r="Q9" s="430"/>
      <c r="R9" s="431"/>
      <c r="S9" s="431"/>
      <c r="T9" s="457"/>
      <c r="U9" s="458"/>
      <c r="V9" s="459"/>
      <c r="W9" s="459"/>
      <c r="X9" s="460"/>
      <c r="Y9" s="458"/>
      <c r="Z9" s="459"/>
      <c r="AA9" s="459"/>
      <c r="AB9" s="461"/>
      <c r="AD9" s="304"/>
      <c r="AE9" s="351"/>
      <c r="AF9" s="354"/>
      <c r="AG9" s="357"/>
      <c r="AH9" s="360"/>
      <c r="AI9" s="363"/>
      <c r="AJ9" s="408"/>
      <c r="AK9" s="395" t="s">
        <v>183</v>
      </c>
      <c r="AL9" s="398" t="s">
        <v>184</v>
      </c>
      <c r="AM9" s="398" t="s">
        <v>185</v>
      </c>
      <c r="AN9" s="401" t="s">
        <v>186</v>
      </c>
      <c r="AO9" s="375"/>
      <c r="AP9" s="344" t="s">
        <v>14</v>
      </c>
      <c r="AQ9" s="344" t="s">
        <v>187</v>
      </c>
      <c r="AR9" s="365" t="s">
        <v>16</v>
      </c>
      <c r="AS9" s="381"/>
      <c r="AT9" s="384"/>
      <c r="AU9" s="384"/>
      <c r="AV9" s="384"/>
      <c r="AW9" s="384"/>
      <c r="AX9" s="384"/>
      <c r="AY9" s="384"/>
      <c r="AZ9" s="381"/>
      <c r="BA9" s="393"/>
      <c r="BB9" s="368" t="s">
        <v>188</v>
      </c>
      <c r="BC9" s="276" t="s">
        <v>189</v>
      </c>
      <c r="BD9" s="277"/>
      <c r="BE9" s="273" t="s">
        <v>190</v>
      </c>
      <c r="BF9" s="338" t="s">
        <v>191</v>
      </c>
      <c r="BG9" s="386"/>
      <c r="BH9" s="389" t="s">
        <v>190</v>
      </c>
      <c r="BI9" s="323" t="s">
        <v>188</v>
      </c>
      <c r="BJ9" s="338" t="s">
        <v>189</v>
      </c>
      <c r="BK9" s="339"/>
      <c r="BL9" s="273" t="s">
        <v>190</v>
      </c>
      <c r="BM9" s="276" t="s">
        <v>191</v>
      </c>
      <c r="BN9" s="277"/>
      <c r="BO9" s="282" t="s">
        <v>190</v>
      </c>
      <c r="BP9" s="285" t="s">
        <v>192</v>
      </c>
      <c r="BQ9" s="288" t="s">
        <v>193</v>
      </c>
      <c r="BR9" s="291" t="s">
        <v>194</v>
      </c>
      <c r="BS9" s="332" t="s">
        <v>195</v>
      </c>
      <c r="BT9" s="335" t="s">
        <v>196</v>
      </c>
      <c r="BU9" s="264" t="s">
        <v>197</v>
      </c>
      <c r="BV9" s="264" t="s">
        <v>198</v>
      </c>
      <c r="BW9" s="267" t="s">
        <v>199</v>
      </c>
      <c r="BX9" s="270" t="s">
        <v>200</v>
      </c>
      <c r="BY9" s="264" t="s">
        <v>201</v>
      </c>
      <c r="BZ9" s="264" t="s">
        <v>202</v>
      </c>
      <c r="CA9" s="264" t="s">
        <v>203</v>
      </c>
      <c r="CB9" s="326" t="s">
        <v>204</v>
      </c>
      <c r="CC9" s="329" t="s">
        <v>205</v>
      </c>
      <c r="CD9" s="264" t="s">
        <v>206</v>
      </c>
      <c r="CE9" s="264" t="s">
        <v>207</v>
      </c>
      <c r="CF9" s="264" t="s">
        <v>208</v>
      </c>
      <c r="CG9" s="264" t="s">
        <v>209</v>
      </c>
      <c r="CH9" s="297" t="s">
        <v>210</v>
      </c>
      <c r="CI9" s="295"/>
      <c r="CK9" s="262" t="s">
        <v>211</v>
      </c>
      <c r="CL9" s="262" t="s">
        <v>212</v>
      </c>
      <c r="CM9" s="262" t="s">
        <v>213</v>
      </c>
      <c r="CN9" s="263" t="s">
        <v>214</v>
      </c>
      <c r="CO9" s="262" t="s">
        <v>215</v>
      </c>
    </row>
    <row r="10" spans="2:93" ht="18" hidden="1" customHeight="1" outlineLevel="1" thickBot="1">
      <c r="B10" s="421"/>
      <c r="C10" s="422"/>
      <c r="D10" s="58"/>
      <c r="Q10" s="3" t="s">
        <v>216</v>
      </c>
      <c r="AD10" s="304"/>
      <c r="AE10" s="351"/>
      <c r="AF10" s="354"/>
      <c r="AG10" s="357"/>
      <c r="AH10" s="360"/>
      <c r="AI10" s="363"/>
      <c r="AJ10" s="408"/>
      <c r="AK10" s="396"/>
      <c r="AL10" s="399"/>
      <c r="AM10" s="399"/>
      <c r="AN10" s="402"/>
      <c r="AO10" s="375"/>
      <c r="AP10" s="345"/>
      <c r="AQ10" s="345"/>
      <c r="AR10" s="366"/>
      <c r="AS10" s="381"/>
      <c r="AT10" s="384"/>
      <c r="AU10" s="384"/>
      <c r="AV10" s="384"/>
      <c r="AW10" s="384"/>
      <c r="AX10" s="384"/>
      <c r="AY10" s="384"/>
      <c r="AZ10" s="381"/>
      <c r="BA10" s="393"/>
      <c r="BB10" s="369"/>
      <c r="BC10" s="278"/>
      <c r="BD10" s="279"/>
      <c r="BE10" s="274"/>
      <c r="BF10" s="340"/>
      <c r="BG10" s="387"/>
      <c r="BH10" s="390"/>
      <c r="BI10" s="324"/>
      <c r="BJ10" s="340"/>
      <c r="BK10" s="341"/>
      <c r="BL10" s="274"/>
      <c r="BM10" s="278"/>
      <c r="BN10" s="279"/>
      <c r="BO10" s="283"/>
      <c r="BP10" s="286"/>
      <c r="BQ10" s="289"/>
      <c r="BR10" s="292"/>
      <c r="BS10" s="333"/>
      <c r="BT10" s="336"/>
      <c r="BU10" s="265"/>
      <c r="BV10" s="265"/>
      <c r="BW10" s="268"/>
      <c r="BX10" s="271"/>
      <c r="BY10" s="265"/>
      <c r="BZ10" s="265"/>
      <c r="CA10" s="265"/>
      <c r="CB10" s="327"/>
      <c r="CC10" s="330"/>
      <c r="CD10" s="265"/>
      <c r="CE10" s="265"/>
      <c r="CF10" s="265"/>
      <c r="CG10" s="265"/>
      <c r="CH10" s="298"/>
      <c r="CI10" s="295"/>
      <c r="CK10" s="263"/>
      <c r="CL10" s="263"/>
      <c r="CM10" s="263"/>
      <c r="CN10" s="263"/>
      <c r="CO10" s="262"/>
    </row>
    <row r="11" spans="2:93" ht="21.5" hidden="1" customHeight="1" outlineLevel="1">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D11" s="304"/>
      <c r="AE11" s="351"/>
      <c r="AF11" s="354"/>
      <c r="AG11" s="357"/>
      <c r="AH11" s="360"/>
      <c r="AI11" s="363"/>
      <c r="AJ11" s="408"/>
      <c r="AK11" s="396"/>
      <c r="AL11" s="399"/>
      <c r="AM11" s="399"/>
      <c r="AN11" s="402"/>
      <c r="AO11" s="375"/>
      <c r="AP11" s="345"/>
      <c r="AQ11" s="345"/>
      <c r="AR11" s="366"/>
      <c r="AS11" s="381"/>
      <c r="AT11" s="384"/>
      <c r="AU11" s="384"/>
      <c r="AV11" s="384"/>
      <c r="AW11" s="384"/>
      <c r="AX11" s="384"/>
      <c r="AY11" s="384"/>
      <c r="AZ11" s="381"/>
      <c r="BA11" s="393"/>
      <c r="BB11" s="369"/>
      <c r="BC11" s="278"/>
      <c r="BD11" s="279"/>
      <c r="BE11" s="274"/>
      <c r="BF11" s="340"/>
      <c r="BG11" s="387"/>
      <c r="BH11" s="390"/>
      <c r="BI11" s="324"/>
      <c r="BJ11" s="340"/>
      <c r="BK11" s="341"/>
      <c r="BL11" s="274"/>
      <c r="BM11" s="278"/>
      <c r="BN11" s="279"/>
      <c r="BO11" s="283"/>
      <c r="BP11" s="286"/>
      <c r="BQ11" s="289"/>
      <c r="BR11" s="292"/>
      <c r="BS11" s="333"/>
      <c r="BT11" s="336"/>
      <c r="BU11" s="265"/>
      <c r="BV11" s="265"/>
      <c r="BW11" s="268"/>
      <c r="BX11" s="271"/>
      <c r="BY11" s="265"/>
      <c r="BZ11" s="265"/>
      <c r="CA11" s="265"/>
      <c r="CB11" s="327"/>
      <c r="CC11" s="330"/>
      <c r="CD11" s="265"/>
      <c r="CE11" s="265"/>
      <c r="CF11" s="265"/>
      <c r="CG11" s="265"/>
      <c r="CH11" s="298"/>
      <c r="CI11" s="295"/>
      <c r="CK11" s="263"/>
      <c r="CL11" s="263"/>
      <c r="CM11" s="263"/>
      <c r="CN11" s="263"/>
      <c r="CO11" s="262"/>
    </row>
    <row r="12" spans="2:93" ht="18" hidden="1" customHeight="1" outlineLevel="1" thickBot="1">
      <c r="B12" s="152" t="s">
        <v>217</v>
      </c>
      <c r="C12" s="63" t="s">
        <v>5</v>
      </c>
      <c r="D12" s="414" t="str">
        <f>IF('再受験願書(再受験願書 書式1)'!D11="","",'再受験願書(再受験願書 書式1)'!D11)</f>
        <v/>
      </c>
      <c r="E12" s="415"/>
      <c r="F12" s="415"/>
      <c r="G12" s="415"/>
      <c r="H12" s="415"/>
      <c r="I12" s="415"/>
      <c r="J12" s="415"/>
      <c r="K12" s="415"/>
      <c r="L12" s="415"/>
      <c r="M12" s="415"/>
      <c r="N12" s="416"/>
      <c r="O12" s="172" t="s">
        <v>11</v>
      </c>
      <c r="P12" s="173"/>
      <c r="Q12" s="174"/>
      <c r="R12" s="175" t="str">
        <f>IF('再受験願書(再受験願書 書式1)'!R11="","",'再受験願書(再受験願書 書式1)'!R11)</f>
        <v/>
      </c>
      <c r="S12" s="176"/>
      <c r="T12" s="176"/>
      <c r="U12" s="176"/>
      <c r="V12" s="176"/>
      <c r="W12" s="176"/>
      <c r="X12" s="176"/>
      <c r="Y12" s="176"/>
      <c r="Z12" s="176"/>
      <c r="AA12" s="176"/>
      <c r="AB12" s="177"/>
      <c r="AD12" s="305"/>
      <c r="AE12" s="352"/>
      <c r="AF12" s="355"/>
      <c r="AG12" s="358"/>
      <c r="AH12" s="361"/>
      <c r="AI12" s="364"/>
      <c r="AJ12" s="409"/>
      <c r="AK12" s="397"/>
      <c r="AL12" s="400"/>
      <c r="AM12" s="400"/>
      <c r="AN12" s="403"/>
      <c r="AO12" s="376"/>
      <c r="AP12" s="346"/>
      <c r="AQ12" s="346"/>
      <c r="AR12" s="367"/>
      <c r="AS12" s="382"/>
      <c r="AT12" s="385"/>
      <c r="AU12" s="385"/>
      <c r="AV12" s="385"/>
      <c r="AW12" s="385"/>
      <c r="AX12" s="385"/>
      <c r="AY12" s="385"/>
      <c r="AZ12" s="382"/>
      <c r="BA12" s="394"/>
      <c r="BB12" s="370"/>
      <c r="BC12" s="280"/>
      <c r="BD12" s="281"/>
      <c r="BE12" s="275"/>
      <c r="BF12" s="342"/>
      <c r="BG12" s="388"/>
      <c r="BH12" s="391"/>
      <c r="BI12" s="325"/>
      <c r="BJ12" s="342"/>
      <c r="BK12" s="343"/>
      <c r="BL12" s="275"/>
      <c r="BM12" s="280"/>
      <c r="BN12" s="281"/>
      <c r="BO12" s="284"/>
      <c r="BP12" s="287"/>
      <c r="BQ12" s="290"/>
      <c r="BR12" s="293"/>
      <c r="BS12" s="334"/>
      <c r="BT12" s="337"/>
      <c r="BU12" s="266"/>
      <c r="BV12" s="266"/>
      <c r="BW12" s="269"/>
      <c r="BX12" s="272"/>
      <c r="BY12" s="266"/>
      <c r="BZ12" s="266"/>
      <c r="CA12" s="266"/>
      <c r="CB12" s="328"/>
      <c r="CC12" s="331"/>
      <c r="CD12" s="266"/>
      <c r="CE12" s="266"/>
      <c r="CF12" s="266"/>
      <c r="CG12" s="266"/>
      <c r="CH12" s="299"/>
      <c r="CI12" s="296"/>
      <c r="CK12" s="263"/>
      <c r="CL12" s="263"/>
      <c r="CM12" s="263"/>
      <c r="CN12" s="263"/>
      <c r="CO12" s="262"/>
    </row>
    <row r="13" spans="2:93" ht="36" hidden="1" customHeight="1" outlineLevel="1" thickBot="1">
      <c r="B13" s="152"/>
      <c r="C13" s="63" t="s">
        <v>6</v>
      </c>
      <c r="D13" s="414" t="str">
        <f>IF('再受験願書(再受験願書 書式1)'!D12="","",'再受験願書(再受験願書 書式1)'!D12)</f>
        <v/>
      </c>
      <c r="E13" s="415"/>
      <c r="F13" s="415"/>
      <c r="G13" s="415"/>
      <c r="H13" s="415"/>
      <c r="I13" s="415"/>
      <c r="J13" s="415"/>
      <c r="K13" s="415"/>
      <c r="L13" s="415"/>
      <c r="M13" s="415"/>
      <c r="N13" s="416"/>
      <c r="O13" s="172" t="s">
        <v>12</v>
      </c>
      <c r="P13" s="173"/>
      <c r="Q13" s="174"/>
      <c r="R13" s="155" t="str">
        <f>IF('再受験願書(再受験願書 書式1)'!R12="","",'再受験願書(再受験願書 書式1)'!R12)</f>
        <v/>
      </c>
      <c r="S13" s="155"/>
      <c r="T13" s="3" t="s">
        <v>14</v>
      </c>
      <c r="U13" s="3" t="str">
        <f>IF('再受験願書(再受験願書 書式1)'!U12="","",'再受験願書(再受験願書 書式1)'!U12)</f>
        <v/>
      </c>
      <c r="V13" s="3" t="s">
        <v>15</v>
      </c>
      <c r="W13" s="3" t="str">
        <f>IF('再受験願書(再受験願書 書式1)'!W12="","",'再受験願書(再受験願書 書式1)'!W12)</f>
        <v/>
      </c>
      <c r="X13" s="3" t="s">
        <v>16</v>
      </c>
      <c r="Y13" s="3" t="s">
        <v>22</v>
      </c>
      <c r="AB13" s="22"/>
      <c r="AD13" s="93" t="s">
        <v>257</v>
      </c>
      <c r="AE13" s="13"/>
      <c r="AF13" s="14"/>
      <c r="AG13" s="15"/>
      <c r="AH13" s="84"/>
      <c r="AI13" s="94" t="str">
        <f>IF(D13="","",D13)</f>
        <v/>
      </c>
      <c r="AJ13" s="95" t="str">
        <f>IF(D12="","",D12)</f>
        <v/>
      </c>
      <c r="AK13" s="64" t="str">
        <f>IF(U6="","",U6)</f>
        <v/>
      </c>
      <c r="AL13" s="65" t="str">
        <f>IF(U8="","",U8)</f>
        <v/>
      </c>
      <c r="AM13" s="65" t="str">
        <f>IF(Y6="","",Y6)</f>
        <v/>
      </c>
      <c r="AN13" s="66" t="str">
        <f>IF(Y8="","",Y8)</f>
        <v/>
      </c>
      <c r="AO13" s="67" t="str">
        <f>IF(R12="","",R12)</f>
        <v/>
      </c>
      <c r="AP13" s="96" t="str">
        <f>IF(R13="","",R13)</f>
        <v/>
      </c>
      <c r="AQ13" s="96" t="str">
        <f>IF(U13="","",U13)</f>
        <v/>
      </c>
      <c r="AR13" s="97" t="str">
        <f>IF(W13="","",W13)</f>
        <v/>
      </c>
      <c r="AS13" s="98" t="str">
        <f>IF(F14="","",F14)</f>
        <v/>
      </c>
      <c r="AT13" s="68" t="str">
        <f>IF(R14="","",R14)</f>
        <v/>
      </c>
      <c r="AU13" s="99" t="str">
        <f>IF(F15="","",F15)</f>
        <v/>
      </c>
      <c r="AV13" s="100" t="str">
        <f>IF(D16="","",D16)</f>
        <v/>
      </c>
      <c r="AW13" s="69" t="str">
        <f>IF(R16="","",R16)</f>
        <v/>
      </c>
      <c r="AX13" s="16" t="str">
        <f>IF(D23="","",D23)</f>
        <v/>
      </c>
      <c r="AY13" s="101" t="str">
        <f>IF(D19="","",D19)</f>
        <v/>
      </c>
      <c r="AZ13" s="101" t="str">
        <f>IF(R19="","",R19)</f>
        <v/>
      </c>
      <c r="BA13" s="17"/>
      <c r="BB13" s="85"/>
      <c r="BC13" s="86"/>
      <c r="BD13" s="87"/>
      <c r="BE13" s="70" t="str">
        <f>IF(BC13="","",IF(BC13&gt;=10,"OK","NG"))</f>
        <v/>
      </c>
      <c r="BF13" s="88"/>
      <c r="BG13" s="89"/>
      <c r="BH13" s="71" t="str">
        <f>IF(BF13="","",IF(BF13&gt;=3,"OK","NG"))</f>
        <v/>
      </c>
      <c r="BI13" s="85"/>
      <c r="BJ13" s="86"/>
      <c r="BK13" s="87"/>
      <c r="BL13" s="72" t="str">
        <f>IF(BJ13="","",IF(BJ13&gt;=10,"OK","NG"))</f>
        <v/>
      </c>
      <c r="BM13" s="88"/>
      <c r="BN13" s="89"/>
      <c r="BO13" s="73" t="str">
        <f>IF(BM13="","",IF(BM13&gt;=3,"OK","NG"))</f>
        <v/>
      </c>
      <c r="BP13" s="85"/>
      <c r="BQ13" s="87"/>
      <c r="BR13" s="74" t="str">
        <f>IF(CN13&gt;=3,"✔","")</f>
        <v/>
      </c>
      <c r="BS13" s="73" t="str">
        <f>IF(AI13="","",IF(CO13&gt;=1,"OK","NG"))</f>
        <v/>
      </c>
      <c r="BT13" s="75" t="str">
        <f>IF(AI13="","",IF(CK13&gt;=1,"①OK","①NG"))</f>
        <v/>
      </c>
      <c r="BU13" s="87"/>
      <c r="BV13" s="87"/>
      <c r="BW13" s="90"/>
      <c r="BX13" s="76" t="str">
        <f>IF(AI13="","",IF(CL13&gt;=3,"②OK","②NG"))</f>
        <v/>
      </c>
      <c r="BY13" s="87"/>
      <c r="BZ13" s="87"/>
      <c r="CA13" s="87"/>
      <c r="CB13" s="91"/>
      <c r="CC13" s="77" t="str">
        <f>IF(AI13="","",IF(CM13&gt;=3,"③OK","③NG"))</f>
        <v/>
      </c>
      <c r="CD13" s="87"/>
      <c r="CE13" s="87"/>
      <c r="CF13" s="87"/>
      <c r="CG13" s="87"/>
      <c r="CH13" s="92"/>
      <c r="CI13" s="102"/>
      <c r="CK13" s="78">
        <f>COUNTIF(BU13:BW13,"✔")</f>
        <v>0</v>
      </c>
      <c r="CL13" s="78">
        <f>COUNTIF(BY13:CB13,"✔")</f>
        <v>0</v>
      </c>
      <c r="CM13" s="78">
        <f>COUNTIF(CD13:CH13,"✔")</f>
        <v>0</v>
      </c>
      <c r="CN13" s="78">
        <f>COUNTIF(BT13:CH13,"①OK")+COUNTIF(BT13:CH13,"②OK")+COUNTIF(BT13:CH13,"③OK")</f>
        <v>0</v>
      </c>
      <c r="CO13" s="78">
        <f>COUNTIF(BP13:BR13,"✔")</f>
        <v>0</v>
      </c>
    </row>
    <row r="14" spans="2:93" ht="18" hidden="1" customHeight="1" outlineLevel="1">
      <c r="B14" s="152"/>
      <c r="C14" s="137" t="s">
        <v>7</v>
      </c>
      <c r="D14" s="110" t="s">
        <v>10</v>
      </c>
      <c r="E14" s="110"/>
      <c r="F14" s="413" t="str">
        <f>IF('再受験願書(再受験願書 書式1)'!F13="","",'再受験願書(再受験願書 書式1)'!F13)</f>
        <v/>
      </c>
      <c r="G14" s="413"/>
      <c r="H14" s="413"/>
      <c r="I14" s="413"/>
      <c r="J14" s="413"/>
      <c r="K14" s="413"/>
      <c r="L14" s="413"/>
      <c r="M14" s="413"/>
      <c r="N14" s="413"/>
      <c r="O14" s="145" t="s">
        <v>13</v>
      </c>
      <c r="P14" s="145"/>
      <c r="Q14" s="145"/>
      <c r="R14" s="462" t="str">
        <f>IF('再受験願書(再受験願書 書式1)'!R13="","",'再受験願書(再受験願書 書式1)'!R13)</f>
        <v/>
      </c>
      <c r="S14" s="462"/>
      <c r="T14" s="462"/>
      <c r="U14" s="462"/>
      <c r="V14" s="462"/>
      <c r="W14" s="462"/>
      <c r="X14" s="462"/>
      <c r="Y14" s="462"/>
      <c r="Z14" s="462"/>
      <c r="AA14" s="462"/>
      <c r="AB14" s="462"/>
      <c r="AE14" s="8" t="s">
        <v>263</v>
      </c>
      <c r="AG14" s="8" t="s">
        <v>263</v>
      </c>
      <c r="CH14" s="60"/>
    </row>
    <row r="15" spans="2:93" ht="36" hidden="1" customHeight="1" outlineLevel="1">
      <c r="B15" s="152"/>
      <c r="C15" s="138"/>
      <c r="D15" s="108" t="s">
        <v>18</v>
      </c>
      <c r="E15" s="109"/>
      <c r="F15" s="463" t="str">
        <f>IF('再受験願書(再受験願書 書式1)'!F14="","",'再受験願書(再受験願書 書式1)'!F14)</f>
        <v/>
      </c>
      <c r="G15" s="463"/>
      <c r="H15" s="463"/>
      <c r="I15" s="463"/>
      <c r="J15" s="463"/>
      <c r="K15" s="463"/>
      <c r="L15" s="463"/>
      <c r="M15" s="463"/>
      <c r="N15" s="463"/>
      <c r="O15" s="463"/>
      <c r="P15" s="463"/>
      <c r="Q15" s="463"/>
      <c r="R15" s="463"/>
      <c r="S15" s="463"/>
      <c r="T15" s="463"/>
      <c r="U15" s="463"/>
      <c r="V15" s="463"/>
      <c r="W15" s="463"/>
      <c r="X15" s="463"/>
      <c r="Y15" s="463"/>
      <c r="Z15" s="463"/>
      <c r="AA15" s="463"/>
      <c r="AB15" s="463"/>
      <c r="AE15" s="79" t="s">
        <v>264</v>
      </c>
      <c r="AF15" s="55"/>
      <c r="AG15" s="79" t="s">
        <v>265</v>
      </c>
      <c r="CH15" s="60"/>
    </row>
    <row r="16" spans="2:93" ht="18" hidden="1" customHeight="1" outlineLevel="1">
      <c r="B16" s="152"/>
      <c r="C16" s="137" t="s">
        <v>17</v>
      </c>
      <c r="D16" s="347" t="str">
        <f>IF('再受験願書(再受験願書 書式1)'!D15="","",'再受験願書(再受験願書 書式1)'!D15)</f>
        <v/>
      </c>
      <c r="E16" s="348"/>
      <c r="F16" s="348"/>
      <c r="G16" s="348"/>
      <c r="H16" s="348"/>
      <c r="I16" s="348"/>
      <c r="J16" s="348"/>
      <c r="K16" s="348"/>
      <c r="L16" s="348"/>
      <c r="M16" s="348"/>
      <c r="N16" s="349"/>
      <c r="O16" s="169" t="s">
        <v>19</v>
      </c>
      <c r="P16" s="170"/>
      <c r="Q16" s="171"/>
      <c r="R16" s="258" t="str">
        <f>IF('再受験願書(再受験願書 書式1)'!R15="","",'再受験願書(再受験願書 書式1)'!R15)</f>
        <v/>
      </c>
      <c r="S16" s="258"/>
      <c r="T16" s="258"/>
      <c r="U16" s="258"/>
      <c r="V16" s="258"/>
      <c r="W16" s="258"/>
      <c r="X16" s="258"/>
      <c r="Y16" s="258"/>
      <c r="Z16" s="258"/>
      <c r="AA16" s="258"/>
      <c r="AB16" s="259"/>
      <c r="AD16" s="5"/>
      <c r="AJ16" s="5"/>
      <c r="BC16" s="59"/>
      <c r="BD16" s="59"/>
      <c r="BE16" s="59"/>
      <c r="BF16" s="59"/>
      <c r="BG16" s="59"/>
      <c r="BH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row>
    <row r="17" spans="2:42" hidden="1" outlineLevel="1">
      <c r="B17" s="152"/>
      <c r="C17" s="138"/>
      <c r="D17" s="261"/>
      <c r="E17" s="112"/>
      <c r="F17" s="112"/>
      <c r="G17" s="112"/>
      <c r="H17" s="112"/>
      <c r="I17" s="112"/>
      <c r="J17" s="112"/>
      <c r="K17" s="112"/>
      <c r="L17" s="112"/>
      <c r="M17" s="112"/>
      <c r="N17" s="113"/>
      <c r="O17" s="188"/>
      <c r="P17" s="189"/>
      <c r="Q17" s="190"/>
      <c r="R17" s="112" t="s">
        <v>23</v>
      </c>
      <c r="S17" s="112"/>
      <c r="T17" s="112"/>
      <c r="U17" s="112"/>
      <c r="V17" s="112"/>
      <c r="W17" s="112"/>
      <c r="X17" s="112"/>
      <c r="Y17" s="112"/>
      <c r="Z17" s="112"/>
      <c r="AA17" s="112"/>
      <c r="AB17" s="113"/>
    </row>
    <row r="18" spans="2:42" ht="36" hidden="1" customHeight="1" outlineLevel="1">
      <c r="B18" s="152" t="s">
        <v>3</v>
      </c>
      <c r="C18" s="21" t="s">
        <v>5</v>
      </c>
      <c r="D18" s="175" t="str">
        <f>IF('再受験願書(再受験願書 書式1)'!D17="","",'再受験願書(再受験願書 書式1)'!D17)</f>
        <v/>
      </c>
      <c r="E18" s="176"/>
      <c r="F18" s="176"/>
      <c r="G18" s="176"/>
      <c r="H18" s="176"/>
      <c r="I18" s="176"/>
      <c r="J18" s="176"/>
      <c r="K18" s="176"/>
      <c r="L18" s="176"/>
      <c r="M18" s="176"/>
      <c r="N18" s="177"/>
      <c r="O18" s="172" t="s">
        <v>5</v>
      </c>
      <c r="P18" s="173"/>
      <c r="Q18" s="174"/>
      <c r="R18" s="404" t="str">
        <f>IF('再受験願書(再受験願書 書式1)'!R17="","",'再受験願書(再受験願書 書式1)'!R17)</f>
        <v/>
      </c>
      <c r="S18" s="405"/>
      <c r="T18" s="405"/>
      <c r="U18" s="405"/>
      <c r="V18" s="405"/>
      <c r="W18" s="405"/>
      <c r="X18" s="405"/>
      <c r="Y18" s="405"/>
      <c r="Z18" s="405"/>
      <c r="AA18" s="405"/>
      <c r="AB18" s="406"/>
    </row>
    <row r="19" spans="2:42" ht="36" hidden="1" customHeight="1" outlineLevel="1">
      <c r="B19" s="152"/>
      <c r="C19" s="21" t="s">
        <v>4</v>
      </c>
      <c r="D19" s="404" t="str">
        <f>IF('再受験願書(再受験願書 書式1)'!D18="","",'再受験願書(再受験願書 書式1)'!D18)</f>
        <v/>
      </c>
      <c r="E19" s="405"/>
      <c r="F19" s="405"/>
      <c r="G19" s="405"/>
      <c r="H19" s="405"/>
      <c r="I19" s="405"/>
      <c r="J19" s="405"/>
      <c r="K19" s="405"/>
      <c r="L19" s="405"/>
      <c r="M19" s="405"/>
      <c r="N19" s="406"/>
      <c r="O19" s="172" t="s">
        <v>20</v>
      </c>
      <c r="P19" s="173"/>
      <c r="Q19" s="174"/>
      <c r="R19" s="404" t="str">
        <f>IF('再受験願書(再受験願書 書式1)'!R18="","",'再受験願書(再受験願書 書式1)'!R18)</f>
        <v/>
      </c>
      <c r="S19" s="405"/>
      <c r="T19" s="405"/>
      <c r="U19" s="405"/>
      <c r="V19" s="405"/>
      <c r="W19" s="405"/>
      <c r="X19" s="405"/>
      <c r="Y19" s="405"/>
      <c r="Z19" s="405"/>
      <c r="AA19" s="405"/>
      <c r="AB19" s="406"/>
    </row>
    <row r="20" spans="2:42" hidden="1" outlineLevel="1">
      <c r="B20" s="152"/>
      <c r="C20" s="137" t="s">
        <v>7</v>
      </c>
      <c r="D20" s="110" t="s">
        <v>10</v>
      </c>
      <c r="E20" s="110"/>
      <c r="F20" s="413" t="str">
        <f>IF('再受験願書(再受験願書 書式1)'!F19="","",'再受験願書(再受験願書 書式1)'!F19)</f>
        <v/>
      </c>
      <c r="G20" s="413"/>
      <c r="H20" s="413"/>
      <c r="I20" s="413"/>
      <c r="J20" s="413"/>
      <c r="K20" s="413"/>
      <c r="L20" s="413"/>
      <c r="M20" s="413"/>
      <c r="N20" s="413"/>
      <c r="O20" s="145" t="s">
        <v>13</v>
      </c>
      <c r="P20" s="145"/>
      <c r="Q20" s="145"/>
      <c r="R20" s="462" t="str">
        <f>IF('再受験願書(再受験願書 書式1)'!R19="","",'再受験願書(再受験願書 書式1)'!R19)</f>
        <v/>
      </c>
      <c r="S20" s="462"/>
      <c r="T20" s="462"/>
      <c r="U20" s="462"/>
      <c r="V20" s="462"/>
      <c r="W20" s="462"/>
      <c r="X20" s="462"/>
      <c r="Y20" s="462"/>
      <c r="Z20" s="462"/>
      <c r="AA20" s="462"/>
      <c r="AB20" s="462"/>
    </row>
    <row r="21" spans="2:42" ht="36" hidden="1" customHeight="1" outlineLevel="1">
      <c r="B21" s="152"/>
      <c r="C21" s="138"/>
      <c r="D21" s="108" t="s">
        <v>18</v>
      </c>
      <c r="E21" s="109"/>
      <c r="F21" s="463" t="str">
        <f>IF('再受験願書(再受験願書 書式1)'!F20="","",'再受験願書(再受験願書 書式1)'!F20)</f>
        <v/>
      </c>
      <c r="G21" s="463"/>
      <c r="H21" s="463"/>
      <c r="I21" s="463"/>
      <c r="J21" s="463"/>
      <c r="K21" s="463"/>
      <c r="L21" s="463"/>
      <c r="M21" s="463"/>
      <c r="N21" s="463"/>
      <c r="O21" s="463"/>
      <c r="P21" s="463"/>
      <c r="Q21" s="463"/>
      <c r="R21" s="463"/>
      <c r="S21" s="463"/>
      <c r="T21" s="463"/>
      <c r="U21" s="463"/>
      <c r="V21" s="463"/>
      <c r="W21" s="463"/>
      <c r="X21" s="463"/>
      <c r="Y21" s="463"/>
      <c r="Z21" s="463"/>
      <c r="AA21" s="463"/>
      <c r="AB21" s="463"/>
    </row>
    <row r="22" spans="2:42" hidden="1" outlineLevel="1">
      <c r="B22" s="152"/>
      <c r="C22" s="21" t="s">
        <v>2</v>
      </c>
      <c r="D22" s="235" t="str">
        <f>IF('再受験願書(再受験願書 書式1)'!D21="","",'再受験願書(再受験願書 書式1)'!D21)</f>
        <v/>
      </c>
      <c r="E22" s="236"/>
      <c r="F22" s="236"/>
      <c r="G22" s="236"/>
      <c r="H22" s="236"/>
      <c r="I22" s="236"/>
      <c r="J22" s="236"/>
      <c r="K22" s="236"/>
      <c r="L22" s="236"/>
      <c r="M22" s="236"/>
      <c r="N22" s="237"/>
      <c r="O22" s="146" t="s">
        <v>19</v>
      </c>
      <c r="P22" s="147"/>
      <c r="Q22" s="148"/>
      <c r="R22" s="258" t="str">
        <f>IF('再受験願書(再受験願書 書式1)'!R21="","",'再受験願書(再受験願書 書式1)'!R21)</f>
        <v/>
      </c>
      <c r="S22" s="258"/>
      <c r="T22" s="258"/>
      <c r="U22" s="258"/>
      <c r="V22" s="258"/>
      <c r="W22" s="258"/>
      <c r="X22" s="258"/>
      <c r="Y22" s="258"/>
      <c r="Z22" s="258"/>
      <c r="AA22" s="258"/>
      <c r="AB22" s="259"/>
    </row>
    <row r="23" spans="2:42" ht="18.5" hidden="1" outlineLevel="1" thickBot="1">
      <c r="B23" s="20" t="s">
        <v>8</v>
      </c>
      <c r="C23" s="21" t="s">
        <v>9</v>
      </c>
      <c r="D23" s="260" t="str">
        <f>IF('再受験願書(再受験願書 書式1)'!D22="","",'再受験願書(再受験願書 書式1)'!D22)</f>
        <v/>
      </c>
      <c r="E23" s="176"/>
      <c r="F23" s="176"/>
      <c r="G23" s="176"/>
      <c r="H23" s="176"/>
      <c r="I23" s="176"/>
      <c r="J23" s="176"/>
      <c r="K23" s="176"/>
      <c r="L23" s="176"/>
      <c r="M23" s="176"/>
      <c r="N23" s="176"/>
      <c r="O23" s="176"/>
      <c r="P23" s="176"/>
      <c r="Q23" s="176"/>
      <c r="R23" s="129" t="s">
        <v>24</v>
      </c>
      <c r="S23" s="129"/>
      <c r="T23" s="129"/>
      <c r="U23" s="129"/>
      <c r="V23" s="129"/>
      <c r="W23" s="129"/>
      <c r="X23" s="129"/>
      <c r="Y23" s="129"/>
      <c r="Z23" s="129"/>
      <c r="AA23" s="129"/>
      <c r="AB23" s="130"/>
    </row>
    <row r="24" spans="2:42" ht="18.5" hidden="1" customHeight="1" outlineLevel="1" thickTop="1">
      <c r="B24" s="169" t="s">
        <v>261</v>
      </c>
      <c r="C24" s="171"/>
      <c r="D24" s="80"/>
      <c r="E24" s="23" t="str">
        <f>IF(BP13="","",BP13)</f>
        <v/>
      </c>
      <c r="F24" s="238" t="s">
        <v>219</v>
      </c>
      <c r="G24" s="239"/>
      <c r="H24" s="239"/>
      <c r="I24" s="239"/>
      <c r="J24" s="239"/>
      <c r="K24" s="239"/>
      <c r="L24" s="239"/>
      <c r="M24" s="239"/>
      <c r="N24" s="239"/>
      <c r="O24" s="239"/>
      <c r="P24" s="239"/>
      <c r="Q24" s="239"/>
      <c r="R24" s="239"/>
      <c r="S24" s="239"/>
      <c r="T24" s="239"/>
      <c r="U24" s="239"/>
      <c r="V24" s="239"/>
      <c r="W24" s="239"/>
      <c r="X24" s="239"/>
      <c r="Y24" s="239"/>
      <c r="Z24" s="239"/>
      <c r="AA24" s="239"/>
      <c r="AB24" s="240"/>
      <c r="AE24" s="306" t="s">
        <v>272</v>
      </c>
      <c r="AF24" s="307"/>
      <c r="AG24" s="307"/>
      <c r="AH24" s="307"/>
      <c r="AI24" s="307"/>
      <c r="AJ24" s="307"/>
      <c r="AK24" s="307"/>
      <c r="AL24" s="307"/>
      <c r="AM24" s="307"/>
      <c r="AN24" s="307"/>
      <c r="AO24" s="307"/>
      <c r="AP24" s="308"/>
    </row>
    <row r="25" spans="2:42" ht="18" hidden="1" customHeight="1" outlineLevel="1">
      <c r="B25" s="253"/>
      <c r="C25" s="254"/>
      <c r="D25" s="81"/>
      <c r="E25" s="23" t="str">
        <f>IF(BQ13="","",BQ13)</f>
        <v/>
      </c>
      <c r="F25" s="241" t="s">
        <v>220</v>
      </c>
      <c r="G25" s="194"/>
      <c r="H25" s="194"/>
      <c r="I25" s="194"/>
      <c r="J25" s="194"/>
      <c r="K25" s="194"/>
      <c r="L25" s="194"/>
      <c r="M25" s="194"/>
      <c r="N25" s="194"/>
      <c r="O25" s="194"/>
      <c r="P25" s="194"/>
      <c r="Q25" s="194"/>
      <c r="R25" s="194"/>
      <c r="S25" s="194"/>
      <c r="T25" s="194"/>
      <c r="U25" s="194"/>
      <c r="V25" s="194"/>
      <c r="W25" s="194"/>
      <c r="X25" s="194"/>
      <c r="Y25" s="194"/>
      <c r="Z25" s="194"/>
      <c r="AA25" s="194"/>
      <c r="AB25" s="242"/>
      <c r="AE25" s="309"/>
      <c r="AF25" s="310"/>
      <c r="AG25" s="310"/>
      <c r="AH25" s="310"/>
      <c r="AI25" s="310"/>
      <c r="AJ25" s="310"/>
      <c r="AK25" s="310"/>
      <c r="AL25" s="310"/>
      <c r="AM25" s="310"/>
      <c r="AN25" s="310"/>
      <c r="AO25" s="310"/>
      <c r="AP25" s="311"/>
    </row>
    <row r="26" spans="2:42" ht="18" hidden="1" customHeight="1" outlineLevel="1">
      <c r="B26" s="253"/>
      <c r="C26" s="254"/>
      <c r="D26" s="81"/>
      <c r="E26" s="23" t="str">
        <f>IF(BR13="","",BR13)</f>
        <v/>
      </c>
      <c r="F26" s="241" t="s">
        <v>221</v>
      </c>
      <c r="G26" s="194"/>
      <c r="H26" s="194"/>
      <c r="I26" s="194"/>
      <c r="J26" s="194"/>
      <c r="K26" s="194"/>
      <c r="L26" s="194"/>
      <c r="M26" s="194"/>
      <c r="N26" s="194"/>
      <c r="O26" s="194"/>
      <c r="P26" s="194"/>
      <c r="Q26" s="194"/>
      <c r="R26" s="194"/>
      <c r="S26" s="194"/>
      <c r="T26" s="194"/>
      <c r="U26" s="194"/>
      <c r="V26" s="194"/>
      <c r="W26" s="194"/>
      <c r="X26" s="194"/>
      <c r="Y26" s="194"/>
      <c r="Z26" s="194"/>
      <c r="AA26" s="194"/>
      <c r="AB26" s="242"/>
      <c r="AE26" s="309"/>
      <c r="AF26" s="310"/>
      <c r="AG26" s="310"/>
      <c r="AH26" s="310"/>
      <c r="AI26" s="310"/>
      <c r="AJ26" s="310"/>
      <c r="AK26" s="310"/>
      <c r="AL26" s="310"/>
      <c r="AM26" s="310"/>
      <c r="AN26" s="310"/>
      <c r="AO26" s="310"/>
      <c r="AP26" s="311"/>
    </row>
    <row r="27" spans="2:42" ht="18" hidden="1" customHeight="1" outlineLevel="1">
      <c r="B27" s="253"/>
      <c r="C27" s="254"/>
      <c r="D27" s="250"/>
      <c r="E27" s="154"/>
      <c r="F27" s="154"/>
      <c r="G27" s="141" t="s">
        <v>222</v>
      </c>
      <c r="H27" s="141"/>
      <c r="I27" s="141"/>
      <c r="J27" s="141"/>
      <c r="K27" s="141"/>
      <c r="L27" s="141"/>
      <c r="M27" s="141"/>
      <c r="N27" s="141"/>
      <c r="O27" s="141"/>
      <c r="P27" s="141"/>
      <c r="Q27" s="141"/>
      <c r="R27" s="141"/>
      <c r="S27" s="141"/>
      <c r="T27" s="141"/>
      <c r="U27" s="141"/>
      <c r="V27" s="141"/>
      <c r="W27" s="141"/>
      <c r="X27" s="141"/>
      <c r="Y27" s="141"/>
      <c r="Z27" s="141"/>
      <c r="AA27" s="141"/>
      <c r="AB27" s="252"/>
      <c r="AE27" s="309"/>
      <c r="AF27" s="310"/>
      <c r="AG27" s="310"/>
      <c r="AH27" s="310"/>
      <c r="AI27" s="310"/>
      <c r="AJ27" s="310"/>
      <c r="AK27" s="310"/>
      <c r="AL27" s="310"/>
      <c r="AM27" s="310"/>
      <c r="AN27" s="310"/>
      <c r="AO27" s="310"/>
      <c r="AP27" s="311"/>
    </row>
    <row r="28" spans="2:42" ht="18" hidden="1" customHeight="1" outlineLevel="1">
      <c r="B28" s="253"/>
      <c r="C28" s="254"/>
      <c r="D28" s="250"/>
      <c r="E28" s="154"/>
      <c r="F28" s="154"/>
      <c r="G28" s="251"/>
      <c r="H28" s="23" t="str">
        <f>IF(BU13="","",BU13)</f>
        <v/>
      </c>
      <c r="I28" s="140" t="s">
        <v>223</v>
      </c>
      <c r="J28" s="141"/>
      <c r="K28" s="141"/>
      <c r="L28" s="141"/>
      <c r="M28" s="141"/>
      <c r="N28" s="141"/>
      <c r="O28" s="141"/>
      <c r="P28" s="141"/>
      <c r="Q28" s="141"/>
      <c r="R28" s="141"/>
      <c r="S28" s="141"/>
      <c r="T28" s="141"/>
      <c r="U28" s="141"/>
      <c r="V28" s="141"/>
      <c r="W28" s="248"/>
      <c r="X28" s="248"/>
      <c r="Y28" s="248"/>
      <c r="Z28" s="248"/>
      <c r="AA28" s="248"/>
      <c r="AB28" s="249"/>
      <c r="AE28" s="309"/>
      <c r="AF28" s="310"/>
      <c r="AG28" s="310"/>
      <c r="AH28" s="310"/>
      <c r="AI28" s="310"/>
      <c r="AJ28" s="310"/>
      <c r="AK28" s="310"/>
      <c r="AL28" s="310"/>
      <c r="AM28" s="310"/>
      <c r="AN28" s="310"/>
      <c r="AO28" s="310"/>
      <c r="AP28" s="311"/>
    </row>
    <row r="29" spans="2:42" ht="18" hidden="1" customHeight="1" outlineLevel="1">
      <c r="B29" s="253"/>
      <c r="C29" s="254"/>
      <c r="D29" s="250"/>
      <c r="E29" s="154"/>
      <c r="F29" s="154"/>
      <c r="G29" s="251"/>
      <c r="H29" s="23" t="str">
        <f>IF(BV13="","",BV13)</f>
        <v/>
      </c>
      <c r="I29" s="140" t="s">
        <v>224</v>
      </c>
      <c r="J29" s="141"/>
      <c r="K29" s="141"/>
      <c r="L29" s="141"/>
      <c r="M29" s="141"/>
      <c r="N29" s="141"/>
      <c r="O29" s="141"/>
      <c r="P29" s="141"/>
      <c r="Q29" s="141"/>
      <c r="R29" s="141"/>
      <c r="S29" s="141"/>
      <c r="T29" s="141"/>
      <c r="U29" s="141"/>
      <c r="V29" s="141"/>
      <c r="W29" s="248"/>
      <c r="X29" s="248"/>
      <c r="Y29" s="248"/>
      <c r="Z29" s="248"/>
      <c r="AA29" s="248"/>
      <c r="AB29" s="249"/>
      <c r="AE29" s="309"/>
      <c r="AF29" s="310"/>
      <c r="AG29" s="310"/>
      <c r="AH29" s="310"/>
      <c r="AI29" s="310"/>
      <c r="AJ29" s="310"/>
      <c r="AK29" s="310"/>
      <c r="AL29" s="310"/>
      <c r="AM29" s="310"/>
      <c r="AN29" s="310"/>
      <c r="AO29" s="310"/>
      <c r="AP29" s="311"/>
    </row>
    <row r="30" spans="2:42" ht="18.5" hidden="1" customHeight="1" outlineLevel="1" thickBot="1">
      <c r="B30" s="253"/>
      <c r="C30" s="254"/>
      <c r="D30" s="250"/>
      <c r="E30" s="154"/>
      <c r="F30" s="154"/>
      <c r="G30" s="251"/>
      <c r="H30" s="23" t="str">
        <f>IF(BW13="","",BW13)</f>
        <v/>
      </c>
      <c r="I30" s="140" t="s">
        <v>225</v>
      </c>
      <c r="J30" s="141"/>
      <c r="K30" s="141"/>
      <c r="L30" s="141"/>
      <c r="M30" s="141"/>
      <c r="N30" s="141"/>
      <c r="O30" s="141"/>
      <c r="P30" s="141"/>
      <c r="Q30" s="141"/>
      <c r="R30" s="141"/>
      <c r="S30" s="141"/>
      <c r="T30" s="141"/>
      <c r="U30" s="141"/>
      <c r="V30" s="141"/>
      <c r="W30" s="141"/>
      <c r="X30" s="141"/>
      <c r="Y30" s="141"/>
      <c r="Z30" s="141"/>
      <c r="AA30" s="141"/>
      <c r="AB30" s="252"/>
      <c r="AE30" s="312"/>
      <c r="AF30" s="313"/>
      <c r="AG30" s="313"/>
      <c r="AH30" s="313"/>
      <c r="AI30" s="313"/>
      <c r="AJ30" s="313"/>
      <c r="AK30" s="313"/>
      <c r="AL30" s="313"/>
      <c r="AM30" s="313"/>
      <c r="AN30" s="313"/>
      <c r="AO30" s="313"/>
      <c r="AP30" s="314"/>
    </row>
    <row r="31" spans="2:42" ht="18.5" hidden="1" outlineLevel="1" thickTop="1">
      <c r="B31" s="253"/>
      <c r="C31" s="254"/>
      <c r="D31" s="250"/>
      <c r="E31" s="154"/>
      <c r="F31" s="154"/>
      <c r="G31" s="141" t="s">
        <v>226</v>
      </c>
      <c r="H31" s="141"/>
      <c r="I31" s="141"/>
      <c r="J31" s="141"/>
      <c r="K31" s="141"/>
      <c r="L31" s="141"/>
      <c r="M31" s="141"/>
      <c r="N31" s="141"/>
      <c r="O31" s="141"/>
      <c r="P31" s="141"/>
      <c r="Q31" s="141"/>
      <c r="R31" s="141"/>
      <c r="S31" s="141"/>
      <c r="T31" s="141"/>
      <c r="U31" s="141"/>
      <c r="V31" s="141"/>
      <c r="W31" s="141"/>
      <c r="X31" s="141"/>
      <c r="Y31" s="141"/>
      <c r="Z31" s="141"/>
      <c r="AA31" s="141"/>
      <c r="AB31" s="252"/>
    </row>
    <row r="32" spans="2:42" hidden="1" outlineLevel="1">
      <c r="B32" s="253"/>
      <c r="C32" s="254"/>
      <c r="D32" s="255"/>
      <c r="E32" s="256"/>
      <c r="F32" s="256"/>
      <c r="G32" s="257"/>
      <c r="H32" s="23" t="str">
        <f>IF(BY13="","",BY13)</f>
        <v/>
      </c>
      <c r="I32" s="140" t="s">
        <v>227</v>
      </c>
      <c r="J32" s="141"/>
      <c r="K32" s="141"/>
      <c r="L32" s="141"/>
      <c r="M32" s="141"/>
      <c r="N32" s="141"/>
      <c r="O32" s="141"/>
      <c r="P32" s="141"/>
      <c r="Q32" s="141"/>
      <c r="R32" s="141"/>
      <c r="S32" s="141"/>
      <c r="T32" s="141"/>
      <c r="U32" s="141"/>
      <c r="V32" s="141"/>
      <c r="W32" s="248"/>
      <c r="X32" s="248"/>
      <c r="Y32" s="248"/>
      <c r="Z32" s="248"/>
      <c r="AA32" s="248"/>
      <c r="AB32" s="249"/>
    </row>
    <row r="33" spans="2:28" hidden="1" outlineLevel="1">
      <c r="B33" s="253"/>
      <c r="C33" s="254"/>
      <c r="D33" s="255"/>
      <c r="E33" s="256"/>
      <c r="F33" s="256"/>
      <c r="G33" s="257"/>
      <c r="H33" s="23" t="str">
        <f>IF(BZ13="","",BZ13)</f>
        <v/>
      </c>
      <c r="I33" s="140" t="s">
        <v>228</v>
      </c>
      <c r="J33" s="141"/>
      <c r="K33" s="141"/>
      <c r="L33" s="141"/>
      <c r="M33" s="141"/>
      <c r="N33" s="141"/>
      <c r="O33" s="141"/>
      <c r="P33" s="141"/>
      <c r="Q33" s="141"/>
      <c r="R33" s="141"/>
      <c r="S33" s="141"/>
      <c r="T33" s="141"/>
      <c r="U33" s="141"/>
      <c r="V33" s="141"/>
      <c r="W33" s="248"/>
      <c r="X33" s="248"/>
      <c r="Y33" s="248"/>
      <c r="Z33" s="248"/>
      <c r="AA33" s="248"/>
      <c r="AB33" s="249"/>
    </row>
    <row r="34" spans="2:28" hidden="1" outlineLevel="1">
      <c r="B34" s="253"/>
      <c r="C34" s="254"/>
      <c r="D34" s="255"/>
      <c r="E34" s="256"/>
      <c r="F34" s="256"/>
      <c r="G34" s="257"/>
      <c r="H34" s="23" t="str">
        <f>IF(CA13="","",CA13)</f>
        <v/>
      </c>
      <c r="I34" s="140" t="s">
        <v>229</v>
      </c>
      <c r="J34" s="141"/>
      <c r="K34" s="141"/>
      <c r="L34" s="141"/>
      <c r="M34" s="141"/>
      <c r="N34" s="141"/>
      <c r="O34" s="141"/>
      <c r="P34" s="141"/>
      <c r="Q34" s="141"/>
      <c r="R34" s="141"/>
      <c r="S34" s="141"/>
      <c r="T34" s="141"/>
      <c r="U34" s="141"/>
      <c r="V34" s="141"/>
      <c r="W34" s="141"/>
      <c r="X34" s="141"/>
      <c r="Y34" s="141"/>
      <c r="Z34" s="141"/>
      <c r="AA34" s="141"/>
      <c r="AB34" s="252"/>
    </row>
    <row r="35" spans="2:28" hidden="1" outlineLevel="1">
      <c r="B35" s="253"/>
      <c r="C35" s="254"/>
      <c r="D35" s="255"/>
      <c r="E35" s="256"/>
      <c r="F35" s="256"/>
      <c r="G35" s="257"/>
      <c r="H35" s="23" t="str">
        <f>IF(CB13="","",CB13)</f>
        <v/>
      </c>
      <c r="I35" s="140" t="s">
        <v>230</v>
      </c>
      <c r="J35" s="141"/>
      <c r="K35" s="141"/>
      <c r="L35" s="141"/>
      <c r="M35" s="141"/>
      <c r="N35" s="141"/>
      <c r="O35" s="141"/>
      <c r="P35" s="141"/>
      <c r="Q35" s="141"/>
      <c r="R35" s="141"/>
      <c r="S35" s="141"/>
      <c r="T35" s="141"/>
      <c r="U35" s="141"/>
      <c r="V35" s="141"/>
      <c r="W35" s="141"/>
      <c r="X35" s="141"/>
      <c r="Y35" s="141"/>
      <c r="Z35" s="141"/>
      <c r="AA35" s="141"/>
      <c r="AB35" s="252"/>
    </row>
    <row r="36" spans="2:28" hidden="1" outlineLevel="1">
      <c r="B36" s="253"/>
      <c r="C36" s="254"/>
      <c r="D36" s="250"/>
      <c r="E36" s="154"/>
      <c r="F36" s="154"/>
      <c r="G36" s="141" t="s">
        <v>231</v>
      </c>
      <c r="H36" s="141"/>
      <c r="I36" s="141"/>
      <c r="J36" s="141"/>
      <c r="K36" s="141"/>
      <c r="L36" s="141"/>
      <c r="M36" s="141"/>
      <c r="N36" s="141"/>
      <c r="O36" s="141"/>
      <c r="P36" s="141"/>
      <c r="Q36" s="141"/>
      <c r="R36" s="141"/>
      <c r="S36" s="141"/>
      <c r="T36" s="141"/>
      <c r="U36" s="141"/>
      <c r="V36" s="141"/>
      <c r="W36" s="141"/>
      <c r="X36" s="141"/>
      <c r="Y36" s="141"/>
      <c r="Z36" s="141"/>
      <c r="AA36" s="141"/>
      <c r="AB36" s="252"/>
    </row>
    <row r="37" spans="2:28" hidden="1" outlineLevel="1">
      <c r="B37" s="253"/>
      <c r="C37" s="254"/>
      <c r="D37" s="250"/>
      <c r="E37" s="154"/>
      <c r="F37" s="154"/>
      <c r="G37" s="251"/>
      <c r="H37" s="23" t="str">
        <f>IF(CD13="","",CD13)</f>
        <v/>
      </c>
      <c r="I37" s="140" t="s">
        <v>232</v>
      </c>
      <c r="J37" s="141"/>
      <c r="K37" s="141"/>
      <c r="L37" s="141"/>
      <c r="M37" s="141"/>
      <c r="N37" s="141"/>
      <c r="O37" s="141"/>
      <c r="P37" s="141"/>
      <c r="Q37" s="141"/>
      <c r="R37" s="141"/>
      <c r="S37" s="141"/>
      <c r="T37" s="141"/>
      <c r="U37" s="141"/>
      <c r="V37" s="141"/>
      <c r="W37" s="248"/>
      <c r="X37" s="248"/>
      <c r="Y37" s="248"/>
      <c r="Z37" s="248"/>
      <c r="AA37" s="248"/>
      <c r="AB37" s="249"/>
    </row>
    <row r="38" spans="2:28" hidden="1" outlineLevel="1">
      <c r="B38" s="253"/>
      <c r="C38" s="254"/>
      <c r="D38" s="250"/>
      <c r="E38" s="154"/>
      <c r="F38" s="154"/>
      <c r="G38" s="251"/>
      <c r="H38" s="23" t="str">
        <f>IF(CE13="","",CE13)</f>
        <v/>
      </c>
      <c r="I38" s="140" t="s">
        <v>233</v>
      </c>
      <c r="J38" s="141"/>
      <c r="K38" s="141"/>
      <c r="L38" s="141"/>
      <c r="M38" s="141"/>
      <c r="N38" s="141"/>
      <c r="O38" s="141"/>
      <c r="P38" s="141"/>
      <c r="Q38" s="141"/>
      <c r="R38" s="141"/>
      <c r="S38" s="141"/>
      <c r="T38" s="141"/>
      <c r="U38" s="141"/>
      <c r="V38" s="141"/>
      <c r="W38" s="248"/>
      <c r="X38" s="248"/>
      <c r="Y38" s="248"/>
      <c r="Z38" s="248"/>
      <c r="AA38" s="248"/>
      <c r="AB38" s="249"/>
    </row>
    <row r="39" spans="2:28" hidden="1" outlineLevel="1">
      <c r="B39" s="253"/>
      <c r="C39" s="254"/>
      <c r="D39" s="250"/>
      <c r="E39" s="154"/>
      <c r="F39" s="154"/>
      <c r="G39" s="251"/>
      <c r="H39" s="23" t="str">
        <f>IF(CF13="","",CF13)</f>
        <v/>
      </c>
      <c r="I39" s="140" t="s">
        <v>234</v>
      </c>
      <c r="J39" s="141"/>
      <c r="K39" s="141"/>
      <c r="L39" s="141"/>
      <c r="M39" s="141"/>
      <c r="N39" s="141"/>
      <c r="O39" s="141"/>
      <c r="P39" s="141"/>
      <c r="Q39" s="141"/>
      <c r="R39" s="141"/>
      <c r="S39" s="141"/>
      <c r="T39" s="141"/>
      <c r="U39" s="141"/>
      <c r="V39" s="141"/>
      <c r="W39" s="141"/>
      <c r="X39" s="141"/>
      <c r="Y39" s="141"/>
      <c r="Z39" s="141"/>
      <c r="AA39" s="141"/>
      <c r="AB39" s="252"/>
    </row>
    <row r="40" spans="2:28" hidden="1" outlineLevel="1">
      <c r="B40" s="253"/>
      <c r="C40" s="254"/>
      <c r="D40" s="250"/>
      <c r="E40" s="154"/>
      <c r="F40" s="154"/>
      <c r="G40" s="251"/>
      <c r="H40" s="23" t="str">
        <f>IF(CG13="","",CG13)</f>
        <v/>
      </c>
      <c r="I40" s="140" t="s">
        <v>235</v>
      </c>
      <c r="J40" s="141"/>
      <c r="K40" s="141"/>
      <c r="L40" s="141"/>
      <c r="M40" s="141"/>
      <c r="N40" s="141"/>
      <c r="O40" s="141"/>
      <c r="P40" s="141"/>
      <c r="Q40" s="141"/>
      <c r="R40" s="141"/>
      <c r="S40" s="141"/>
      <c r="T40" s="141"/>
      <c r="U40" s="141"/>
      <c r="V40" s="141"/>
      <c r="W40" s="141"/>
      <c r="X40" s="141"/>
      <c r="Y40" s="141"/>
      <c r="Z40" s="141"/>
      <c r="AA40" s="141"/>
      <c r="AB40" s="252"/>
    </row>
    <row r="41" spans="2:28" hidden="1" outlineLevel="1">
      <c r="B41" s="188"/>
      <c r="C41" s="190"/>
      <c r="D41" s="250"/>
      <c r="E41" s="154"/>
      <c r="F41" s="154"/>
      <c r="G41" s="251"/>
      <c r="H41" s="23" t="str">
        <f>IF(CH13="","",CH13)</f>
        <v/>
      </c>
      <c r="I41" s="261" t="s">
        <v>236</v>
      </c>
      <c r="J41" s="112"/>
      <c r="K41" s="112"/>
      <c r="L41" s="112"/>
      <c r="M41" s="112"/>
      <c r="N41" s="112"/>
      <c r="O41" s="112"/>
      <c r="P41" s="112"/>
      <c r="Q41" s="112"/>
      <c r="R41" s="112"/>
      <c r="S41" s="112"/>
      <c r="T41" s="112"/>
      <c r="U41" s="112"/>
      <c r="V41" s="112"/>
      <c r="W41" s="112"/>
      <c r="X41" s="112"/>
      <c r="Y41" s="112"/>
      <c r="Z41" s="112"/>
      <c r="AA41" s="112"/>
      <c r="AB41" s="113"/>
    </row>
    <row r="42" spans="2:28" hidden="1" outlineLevel="1">
      <c r="B42" s="145" t="s">
        <v>237</v>
      </c>
      <c r="C42" s="145"/>
      <c r="D42" s="243" t="s">
        <v>238</v>
      </c>
      <c r="E42" s="244"/>
      <c r="F42" s="244"/>
      <c r="G42" s="245"/>
      <c r="H42" s="166" t="str">
        <f>IF(BB13="","",BB13)</f>
        <v/>
      </c>
      <c r="I42" s="167"/>
      <c r="J42" s="167"/>
      <c r="K42" s="167"/>
      <c r="L42" s="246" t="s">
        <v>239</v>
      </c>
      <c r="M42" s="246"/>
      <c r="N42" s="247"/>
      <c r="O42" s="243" t="s">
        <v>240</v>
      </c>
      <c r="P42" s="244"/>
      <c r="Q42" s="244"/>
      <c r="R42" s="244"/>
      <c r="S42" s="244"/>
      <c r="T42" s="244"/>
      <c r="U42" s="245"/>
      <c r="V42" s="166" t="str">
        <f>IF(BI13="","",BI13)</f>
        <v/>
      </c>
      <c r="W42" s="167"/>
      <c r="X42" s="167"/>
      <c r="Y42" s="167"/>
      <c r="Z42" s="246" t="s">
        <v>239</v>
      </c>
      <c r="AA42" s="246"/>
      <c r="AB42" s="247"/>
    </row>
    <row r="43" spans="2:28" hidden="1" outlineLevel="1">
      <c r="B43" s="26"/>
      <c r="C43" s="26"/>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row>
    <row r="44" spans="2:28" hidden="1" outlineLevel="1">
      <c r="B44" s="82" t="s">
        <v>241</v>
      </c>
      <c r="C44" s="410"/>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2"/>
    </row>
    <row r="45" spans="2:28" hidden="1" outlineLevel="1">
      <c r="B45" s="229"/>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1"/>
    </row>
    <row r="46" spans="2:28" hidden="1" outlineLevel="1">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4"/>
    </row>
    <row r="47" spans="2:28" hidden="1" outlineLevel="1">
      <c r="D47" s="18"/>
      <c r="E47" s="18"/>
      <c r="F47" s="18"/>
      <c r="G47" s="18"/>
      <c r="H47" s="18"/>
      <c r="I47" s="18"/>
      <c r="J47" s="18"/>
      <c r="K47" s="18"/>
      <c r="L47" s="18"/>
      <c r="M47" s="18"/>
      <c r="N47" s="18"/>
      <c r="O47" s="18"/>
      <c r="P47" s="18"/>
      <c r="Q47" s="18"/>
      <c r="R47" s="18"/>
      <c r="S47" s="18"/>
      <c r="T47" s="18"/>
      <c r="U47" s="18"/>
      <c r="V47" s="18"/>
      <c r="W47" s="18"/>
      <c r="X47" s="18"/>
      <c r="Y47" s="18"/>
      <c r="Z47" s="18"/>
      <c r="AA47" s="18"/>
      <c r="AB47" s="18"/>
    </row>
    <row r="48" spans="2:28" hidden="1" outlineLevel="1">
      <c r="B48" s="3" t="s">
        <v>273</v>
      </c>
    </row>
    <row r="49" spans="2:14" hidden="1" outlineLevel="1">
      <c r="B49" s="32" t="s">
        <v>79</v>
      </c>
      <c r="C49" s="24"/>
      <c r="D49" s="25"/>
      <c r="E49" s="26"/>
      <c r="F49" s="26"/>
      <c r="G49" s="26"/>
      <c r="H49" s="26"/>
      <c r="I49" s="26"/>
      <c r="J49" s="26"/>
      <c r="K49" s="26"/>
      <c r="L49" s="26"/>
      <c r="M49" s="26"/>
      <c r="N49" s="33"/>
    </row>
    <row r="50" spans="2:14" hidden="1" outlineLevel="1">
      <c r="B50" s="81" t="s">
        <v>242</v>
      </c>
      <c r="C50" s="3" t="s">
        <v>80</v>
      </c>
      <c r="F50" s="3" t="s">
        <v>243</v>
      </c>
      <c r="G50" s="3" t="s">
        <v>244</v>
      </c>
      <c r="K50" s="35" t="s">
        <v>259</v>
      </c>
      <c r="N50" s="22"/>
    </row>
    <row r="51" spans="2:14" hidden="1" outlineLevel="1">
      <c r="B51" s="81" t="s">
        <v>245</v>
      </c>
      <c r="C51" s="3" t="s">
        <v>81</v>
      </c>
      <c r="F51" s="3" t="s">
        <v>246</v>
      </c>
      <c r="G51" s="3" t="s">
        <v>247</v>
      </c>
      <c r="N51" s="22"/>
    </row>
    <row r="52" spans="2:14" hidden="1" outlineLevel="1">
      <c r="B52" s="81" t="s">
        <v>218</v>
      </c>
      <c r="C52" s="3" t="s">
        <v>258</v>
      </c>
      <c r="F52" s="35" t="s">
        <v>248</v>
      </c>
      <c r="G52" s="3" t="s">
        <v>249</v>
      </c>
      <c r="N52" s="22"/>
    </row>
    <row r="53" spans="2:14" hidden="1" outlineLevel="1">
      <c r="B53" s="81" t="s">
        <v>250</v>
      </c>
      <c r="C53" s="3" t="s">
        <v>82</v>
      </c>
      <c r="N53" s="22"/>
    </row>
    <row r="54" spans="2:14" hidden="1" outlineLevel="1">
      <c r="B54" s="81" t="s">
        <v>251</v>
      </c>
      <c r="N54" s="22"/>
    </row>
    <row r="55" spans="2:14" hidden="1" outlineLevel="1">
      <c r="B55" s="81" t="s">
        <v>252</v>
      </c>
      <c r="N55" s="22"/>
    </row>
    <row r="56" spans="2:14" hidden="1" outlineLevel="1">
      <c r="B56" s="81" t="s">
        <v>253</v>
      </c>
      <c r="N56" s="22"/>
    </row>
    <row r="57" spans="2:14" hidden="1" outlineLevel="1">
      <c r="B57" s="81" t="s">
        <v>254</v>
      </c>
      <c r="N57" s="22"/>
    </row>
    <row r="58" spans="2:14" hidden="1" outlineLevel="1">
      <c r="B58" s="81" t="s">
        <v>255</v>
      </c>
      <c r="N58" s="22"/>
    </row>
    <row r="59" spans="2:14" hidden="1" outlineLevel="1">
      <c r="B59" s="83"/>
      <c r="C59" s="37"/>
      <c r="D59" s="37"/>
      <c r="E59" s="37"/>
      <c r="F59" s="37"/>
      <c r="G59" s="37"/>
      <c r="H59" s="37"/>
      <c r="I59" s="37"/>
      <c r="J59" s="37"/>
      <c r="K59" s="37"/>
      <c r="L59" s="37"/>
      <c r="M59" s="37"/>
      <c r="N59" s="38"/>
    </row>
    <row r="60" spans="2:14" hidden="1" outlineLevel="1"/>
    <row r="61" spans="2:14" collapsed="1"/>
  </sheetData>
  <sheetProtection algorithmName="SHA-512" hashValue="6axcCD9xZdot6l/u1tREEfOqbIzdWazUYXq45g4q8TzppsvOz9tlud6QcMg+Rm/d11dbjpWXEjghvNw9+eYl9A==" saltValue="9Vid3w4sLz6vpNjCrAieXQ==" spinCount="100000" sheet="1" objects="1" scenarios="1"/>
  <mergeCells count="175">
    <mergeCell ref="C20:C21"/>
    <mergeCell ref="D20:E20"/>
    <mergeCell ref="F20:N20"/>
    <mergeCell ref="O20:Q20"/>
    <mergeCell ref="R20:AB20"/>
    <mergeCell ref="D21:E21"/>
    <mergeCell ref="F21:AB21"/>
    <mergeCell ref="O14:Q14"/>
    <mergeCell ref="R14:AB14"/>
    <mergeCell ref="D15:E15"/>
    <mergeCell ref="F15:AB15"/>
    <mergeCell ref="B1:AB1"/>
    <mergeCell ref="B2:AB2"/>
    <mergeCell ref="B3:C10"/>
    <mergeCell ref="Q3:T3"/>
    <mergeCell ref="U3:X3"/>
    <mergeCell ref="Y3:AB3"/>
    <mergeCell ref="F5:H6"/>
    <mergeCell ref="I5:O6"/>
    <mergeCell ref="Q4:T5"/>
    <mergeCell ref="U4:X5"/>
    <mergeCell ref="Y4:AB5"/>
    <mergeCell ref="Q6:T7"/>
    <mergeCell ref="U6:X7"/>
    <mergeCell ref="Y6:AB7"/>
    <mergeCell ref="F8:H9"/>
    <mergeCell ref="I8:O9"/>
    <mergeCell ref="F3:O4"/>
    <mergeCell ref="Q8:T9"/>
    <mergeCell ref="U8:X9"/>
    <mergeCell ref="Y8:AB9"/>
    <mergeCell ref="B18:B22"/>
    <mergeCell ref="D18:N18"/>
    <mergeCell ref="O18:Q18"/>
    <mergeCell ref="R18:AB18"/>
    <mergeCell ref="D19:N19"/>
    <mergeCell ref="O19:Q19"/>
    <mergeCell ref="R19:AB19"/>
    <mergeCell ref="AJ8:AJ12"/>
    <mergeCell ref="C44:AB44"/>
    <mergeCell ref="R13:S13"/>
    <mergeCell ref="C14:C15"/>
    <mergeCell ref="D14:E14"/>
    <mergeCell ref="F14:N14"/>
    <mergeCell ref="B11:AB11"/>
    <mergeCell ref="B12:B17"/>
    <mergeCell ref="D12:N12"/>
    <mergeCell ref="O12:Q12"/>
    <mergeCell ref="R12:AB12"/>
    <mergeCell ref="D13:N13"/>
    <mergeCell ref="O13:Q13"/>
    <mergeCell ref="D28:G28"/>
    <mergeCell ref="I28:V28"/>
    <mergeCell ref="W28:AB29"/>
    <mergeCell ref="D29:G29"/>
    <mergeCell ref="BH9:BH12"/>
    <mergeCell ref="AV8:AV12"/>
    <mergeCell ref="AW8:AW12"/>
    <mergeCell ref="AX8:AX12"/>
    <mergeCell ref="AY8:AY12"/>
    <mergeCell ref="AZ8:AZ12"/>
    <mergeCell ref="BA8:BA12"/>
    <mergeCell ref="AK9:AK12"/>
    <mergeCell ref="AL9:AL12"/>
    <mergeCell ref="AM9:AM12"/>
    <mergeCell ref="AN9:AN12"/>
    <mergeCell ref="AP9:AP12"/>
    <mergeCell ref="AK8:AN8"/>
    <mergeCell ref="AO8:AO12"/>
    <mergeCell ref="AP8:AR8"/>
    <mergeCell ref="AS8:AS12"/>
    <mergeCell ref="AT8:AT12"/>
    <mergeCell ref="AU8:AU12"/>
    <mergeCell ref="BC9:BD12"/>
    <mergeCell ref="BE9:BE12"/>
    <mergeCell ref="BF9:BG12"/>
    <mergeCell ref="C16:C17"/>
    <mergeCell ref="D16:N17"/>
    <mergeCell ref="O16:Q17"/>
    <mergeCell ref="R16:AB16"/>
    <mergeCell ref="R17:AB17"/>
    <mergeCell ref="AE8:AE12"/>
    <mergeCell ref="AF8:AF12"/>
    <mergeCell ref="AG8:AG12"/>
    <mergeCell ref="AH8:AH12"/>
    <mergeCell ref="AD8:AD12"/>
    <mergeCell ref="AE24:AP30"/>
    <mergeCell ref="BP8:BS8"/>
    <mergeCell ref="BT8:BW8"/>
    <mergeCell ref="BX8:CB8"/>
    <mergeCell ref="CC8:CH8"/>
    <mergeCell ref="BI9:BI12"/>
    <mergeCell ref="CE9:CE12"/>
    <mergeCell ref="CF9:CF12"/>
    <mergeCell ref="BY9:BY12"/>
    <mergeCell ref="BZ9:BZ12"/>
    <mergeCell ref="CA9:CA12"/>
    <mergeCell ref="CB9:CB12"/>
    <mergeCell ref="CC9:CC12"/>
    <mergeCell ref="CD9:CD12"/>
    <mergeCell ref="BS9:BS12"/>
    <mergeCell ref="BT9:BT12"/>
    <mergeCell ref="BU9:BU12"/>
    <mergeCell ref="BJ9:BK12"/>
    <mergeCell ref="AQ9:AQ12"/>
    <mergeCell ref="AI8:AI12"/>
    <mergeCell ref="AR9:AR12"/>
    <mergeCell ref="BB9:BB12"/>
    <mergeCell ref="BB8:BH8"/>
    <mergeCell ref="CM9:CM12"/>
    <mergeCell ref="BV9:BV12"/>
    <mergeCell ref="BW9:BW12"/>
    <mergeCell ref="BX9:BX12"/>
    <mergeCell ref="BL9:BL12"/>
    <mergeCell ref="BM9:BN12"/>
    <mergeCell ref="BO9:BO12"/>
    <mergeCell ref="BP9:BP12"/>
    <mergeCell ref="BQ9:BQ12"/>
    <mergeCell ref="BR9:BR12"/>
    <mergeCell ref="CI8:CI12"/>
    <mergeCell ref="CK8:CO8"/>
    <mergeCell ref="CN9:CN12"/>
    <mergeCell ref="CO9:CO12"/>
    <mergeCell ref="CG9:CG12"/>
    <mergeCell ref="CH9:CH12"/>
    <mergeCell ref="CK9:CK12"/>
    <mergeCell ref="CL9:CL12"/>
    <mergeCell ref="BI8:BO8"/>
    <mergeCell ref="D40:G40"/>
    <mergeCell ref="I40:AB40"/>
    <mergeCell ref="D41:G41"/>
    <mergeCell ref="I41:AB41"/>
    <mergeCell ref="D34:G34"/>
    <mergeCell ref="I34:AB34"/>
    <mergeCell ref="D35:G35"/>
    <mergeCell ref="I35:AB35"/>
    <mergeCell ref="D36:F36"/>
    <mergeCell ref="G36:AB36"/>
    <mergeCell ref="D37:G37"/>
    <mergeCell ref="I30:AB30"/>
    <mergeCell ref="D31:F31"/>
    <mergeCell ref="G31:AB31"/>
    <mergeCell ref="D32:G32"/>
    <mergeCell ref="I32:V32"/>
    <mergeCell ref="W32:AB33"/>
    <mergeCell ref="D33:G33"/>
    <mergeCell ref="R22:AB22"/>
    <mergeCell ref="D23:Q23"/>
    <mergeCell ref="R23:AB23"/>
    <mergeCell ref="I29:V29"/>
    <mergeCell ref="D27:F27"/>
    <mergeCell ref="B45:AB46"/>
    <mergeCell ref="I33:V33"/>
    <mergeCell ref="D22:N22"/>
    <mergeCell ref="O22:Q22"/>
    <mergeCell ref="F24:AB24"/>
    <mergeCell ref="F25:AB25"/>
    <mergeCell ref="F26:AB26"/>
    <mergeCell ref="D43:AB43"/>
    <mergeCell ref="B42:C42"/>
    <mergeCell ref="D42:G42"/>
    <mergeCell ref="H42:K42"/>
    <mergeCell ref="L42:N42"/>
    <mergeCell ref="O42:U42"/>
    <mergeCell ref="V42:Y42"/>
    <mergeCell ref="I37:V37"/>
    <mergeCell ref="W37:AB38"/>
    <mergeCell ref="D38:G38"/>
    <mergeCell ref="I38:V38"/>
    <mergeCell ref="D39:G39"/>
    <mergeCell ref="I39:AB39"/>
    <mergeCell ref="B24:C41"/>
    <mergeCell ref="Z42:AB42"/>
    <mergeCell ref="G27:AB27"/>
    <mergeCell ref="D30:G30"/>
  </mergeCells>
  <phoneticPr fontId="1"/>
  <conditionalFormatting sqref="AE13:CH13">
    <cfRule type="expression" dxfId="7" priority="7">
      <formula>OR($AF13="✕",$AN13="✕")</formula>
    </cfRule>
    <cfRule type="expression" dxfId="6" priority="8">
      <formula>#REF!="不合格"</formula>
    </cfRule>
  </conditionalFormatting>
  <conditionalFormatting sqref="AF13">
    <cfRule type="cellIs" dxfId="5" priority="6" operator="equal">
      <formula>#REF!</formula>
    </cfRule>
  </conditionalFormatting>
  <conditionalFormatting sqref="BE13">
    <cfRule type="expression" dxfId="4" priority="4">
      <formula>$BE13="NG"</formula>
    </cfRule>
  </conditionalFormatting>
  <conditionalFormatting sqref="BH13">
    <cfRule type="expression" dxfId="3" priority="3">
      <formula>$BH13="NG"</formula>
    </cfRule>
  </conditionalFormatting>
  <conditionalFormatting sqref="BL13">
    <cfRule type="expression" dxfId="2" priority="2">
      <formula>$BL13="NG"</formula>
    </cfRule>
  </conditionalFormatting>
  <conditionalFormatting sqref="BO13">
    <cfRule type="expression" dxfId="1" priority="1">
      <formula>$BO13="NG"</formula>
    </cfRule>
  </conditionalFormatting>
  <conditionalFormatting sqref="BS13">
    <cfRule type="expression" dxfId="0" priority="5">
      <formula>$BS13="NG"</formula>
    </cfRule>
  </conditionalFormatting>
  <dataValidations count="6">
    <dataValidation allowBlank="1" showInputMessage="1" showErrorMessage="1" promptTitle="電話番号" prompt="ハイフン無しで数字を入力してください" sqref="R16:AB16 R22:AB22" xr:uid="{81AC6755-9F88-4ADC-8E20-C8B3682E6AA3}"/>
    <dataValidation allowBlank="1" showInputMessage="1" showErrorMessage="1" promptTitle="郵便番号" prompt="ハイフン無しで数字を入力してください" sqref="F14 F20" xr:uid="{57E3EA7F-BE49-4425-8667-0A58E928513B}"/>
    <dataValidation type="list" allowBlank="1" showInputMessage="1" showErrorMessage="1" sqref="AF13" xr:uid="{9AD923AE-3A4F-4967-A503-A191D9AC3628}">
      <formula1>$F$50:$F$53</formula1>
    </dataValidation>
    <dataValidation type="list" allowBlank="1" showInputMessage="1" showErrorMessage="1" sqref="BA13" xr:uid="{1BFCB113-2EC9-49D8-A71C-35C66BA674E6}">
      <formula1>$B$50:$B$59</formula1>
    </dataValidation>
    <dataValidation type="list" allowBlank="1" showInputMessage="1" showErrorMessage="1" sqref="BB13 BI13" xr:uid="{C0DB510A-0711-4452-B55B-91D63640FF27}">
      <formula1>$C$50:$C$53</formula1>
    </dataValidation>
    <dataValidation type="list" allowBlank="1" showInputMessage="1" showErrorMessage="1" sqref="BP13:BQ13 BU13:BW13 BY13:CB13 CD13:CH13" xr:uid="{F8577517-29FB-4D40-A459-808B393F59C3}">
      <formula1>$K$50:$K$51</formula1>
    </dataValidation>
  </dataValidations>
  <hyperlinks>
    <hyperlink ref="D23" r:id="rId1" display="12345@keisosekou.co.jp" xr:uid="{87316675-1037-4152-8599-FC75DD5731AF}"/>
  </hyperlinks>
  <pageMargins left="0.78740157480314965" right="0.39370078740157483" top="0.74803149606299213" bottom="0" header="0.31496062992125984" footer="0.31496062992125984"/>
  <pageSetup paperSize="9" scale="8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再受験願書(再受験願書 書式1)</vt:lpstr>
      <vt:lpstr>認定試験結果通知書(再受験願書 書式2)</vt:lpstr>
      <vt:lpstr>再受験料(受講料)払込証明(再受験願書 書式3)</vt:lpstr>
      <vt:lpstr>日本計装工業会用</vt:lpstr>
      <vt:lpstr>'再受験願書(再受験願書 書式1)'!Print_Area</vt:lpstr>
      <vt:lpstr>'再受験料(受講料)払込証明(再受験願書 書式3)'!Print_Area</vt:lpstr>
      <vt:lpstr>日本計装工業会用!Print_Area</vt:lpstr>
      <vt:lpstr>'認定試験結果通知書(再受験願書 書式2)'!Print_Area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登坂 健児</dc:creator>
  <cp:lastModifiedBy>登坂 健児</cp:lastModifiedBy>
  <cp:lastPrinted>2026-01-30T02:41:33Z</cp:lastPrinted>
  <dcterms:created xsi:type="dcterms:W3CDTF">2025-08-29T00:46:54Z</dcterms:created>
  <dcterms:modified xsi:type="dcterms:W3CDTF">2026-01-30T02:42:05Z</dcterms:modified>
</cp:coreProperties>
</file>